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04C503C-7122-4A61-8508-C3DD399463FC}" xr6:coauthVersionLast="45" xr6:coauthVersionMax="45" xr10:uidLastSave="{00000000-0000-0000-0000-000000000000}"/>
  <bookViews>
    <workbookView xWindow="390" yWindow="390" windowWidth="14070" windowHeight="14775" tabRatio="913" xr2:uid="{00000000-000D-0000-FFFF-FFFF00000000}"/>
  </bookViews>
  <sheets>
    <sheet name="Кальк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0" l="1"/>
  <c r="C19" i="10" l="1"/>
  <c r="C22" i="10"/>
  <c r="C38" i="10"/>
  <c r="C20" i="10" l="1"/>
  <c r="C21" i="10"/>
  <c r="C23" i="10" l="1"/>
  <c r="C24" i="10" s="1"/>
  <c r="C25" i="10" s="1"/>
  <c r="C26" i="10" s="1"/>
  <c r="C28" i="10" s="1"/>
  <c r="C39" i="10"/>
</calcChain>
</file>

<file path=xl/sharedStrings.xml><?xml version="1.0" encoding="utf-8"?>
<sst xmlns="http://schemas.openxmlformats.org/spreadsheetml/2006/main" count="44" uniqueCount="41">
  <si>
    <t xml:space="preserve">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</si>
  <si>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Директор  Ириклинской ГРЭС</t>
  </si>
  <si>
    <t xml:space="preserve">                                                                                                                  филиала ОАО "ОГК-1"</t>
  </si>
  <si>
    <t xml:space="preserve">                                                                                                                   _____________Р.Э.Рахматулин</t>
  </si>
  <si>
    <t xml:space="preserve">                                                                                                                   "___"______________200__ г.</t>
  </si>
  <si>
    <t>№ п/п</t>
  </si>
  <si>
    <t>Наименование статей затрат</t>
  </si>
  <si>
    <t>Основная заработная плата производственного рабочего по разрядам</t>
  </si>
  <si>
    <t>1.1</t>
  </si>
  <si>
    <t>1.2</t>
  </si>
  <si>
    <t xml:space="preserve">Доплата по премиальной системе </t>
  </si>
  <si>
    <t>1.3</t>
  </si>
  <si>
    <t>Доплата за вредные условия труда</t>
  </si>
  <si>
    <t>1.4</t>
  </si>
  <si>
    <t>Доплата по районному коэффициенту</t>
  </si>
  <si>
    <t>Расходы на содержание и эксплуатацию оборудования</t>
  </si>
  <si>
    <t>Цеховые расходы</t>
  </si>
  <si>
    <t>Общезаводские расходы</t>
  </si>
  <si>
    <t>Себестоимость - строки (1+2+3+4+5+6)</t>
  </si>
  <si>
    <t>Прибыль - строка 7 * строка 22 / 100</t>
  </si>
  <si>
    <t>Цена - строки (7 + 8 )</t>
  </si>
  <si>
    <t>Индекс с доплатой за вых-е и праздничные нерабочие дни:</t>
  </si>
  <si>
    <t>Справочно:</t>
  </si>
  <si>
    <t xml:space="preserve">Дополнительная заработная плата в % по отношению к основной заработной плате производственных рабочих </t>
  </si>
  <si>
    <t xml:space="preserve">Страховые взносы в пенсионный фонд, фонд социального страхования, Федеральный фонд обязательного медицинского страхования и средства на обязательное социальное страхование от несчастных случаев на производстве и профессиональных заболеваний в % к основной и дополнительной заработной платы производственных рабочих </t>
  </si>
  <si>
    <t>Расходы на содержание и эксплуатацию оборудования в % к основной  заработной плате производственных рабочих</t>
  </si>
  <si>
    <t>Цеховые расходы в % по отношению к основной заработной плате производственных рабочих</t>
  </si>
  <si>
    <t>Общезаводские расходы в % к основной  заработной плате производственных рабочих</t>
  </si>
  <si>
    <t>Накладные расходы в % к основной   заработной плате производственных рабочих - строки (18+17+19)</t>
  </si>
  <si>
    <t xml:space="preserve">Сумма затрат по дополнительной заработной плате производственных рабочих, единому социальному налогу и средствам на обязательное социальное страхование от несчастных случаев на производстве и профессиональных заболеваний и накладным расходом по отношению </t>
  </si>
  <si>
    <t xml:space="preserve">Рентабельность в % к себестоимости </t>
  </si>
  <si>
    <t xml:space="preserve">З/плата по тарифу при месячной тарифной ставке рабочего </t>
  </si>
  <si>
    <t>ОСВ</t>
  </si>
  <si>
    <t>Среднемесячное количество часов</t>
  </si>
  <si>
    <t>Итого, отпускная стоимость человеко/часа производственного рабочего</t>
  </si>
  <si>
    <t>Расчёт</t>
  </si>
  <si>
    <t>Итого, отпускная стоимость человеко/часа производственного рабочего с НДС</t>
  </si>
  <si>
    <t>занятого на работах, выполняемых по калькуляциям.</t>
  </si>
  <si>
    <t>Дополнительная заработная плата производственных рабочих</t>
  </si>
  <si>
    <t xml:space="preserve">Затраты по          расчету </t>
  </si>
  <si>
    <t>стоимости 1 чел/часа рабочего,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</si>
</sst>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"/>
      <family val="2"/>
    </font>
    <font>
      <sz val="10"/>
      <name val="Helv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3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/>
    <xf numFmtId="0" fontId="3" fillId="0" borderId="0" xfId="0" applyFont="1" applyAlignment="1"/>
    <xf numFmtId="0" fontId="11" fillId="0" borderId="0" xfId="0" applyFont="1" applyAlignment="1">
      <alignment horizontal="left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topLeftCell="A6" workbookViewId="0">
      <selection activeCell="F10" sqref="F10"/>
    </sheetView>
  </sheetViews>
  <sheetFormatPr defaultRowHeight="12.75" x14ac:dyDescent="0.2"/>
  <cols>
    <col min="1" max="1" width="5.5703125" style="2" customWidth="1"/>
    <col min="2" max="2" width="57.42578125" style="2" customWidth="1"/>
    <col min="3" max="3" width="17.42578125" style="2" customWidth="1"/>
    <col min="4" max="251" width="9.140625" style="2"/>
    <col min="252" max="252" width="5.5703125" style="2" customWidth="1"/>
    <col min="253" max="253" width="49.7109375" style="2" customWidth="1"/>
    <col min="254" max="254" width="14.140625" style="2" customWidth="1"/>
    <col min="255" max="255" width="11.7109375" style="2" customWidth="1"/>
    <col min="256" max="507" width="9.140625" style="2"/>
    <col min="508" max="508" width="5.5703125" style="2" customWidth="1"/>
    <col min="509" max="509" width="49.7109375" style="2" customWidth="1"/>
    <col min="510" max="510" width="14.140625" style="2" customWidth="1"/>
    <col min="511" max="511" width="11.7109375" style="2" customWidth="1"/>
    <col min="512" max="763" width="9.140625" style="2"/>
    <col min="764" max="764" width="5.5703125" style="2" customWidth="1"/>
    <col min="765" max="765" width="49.7109375" style="2" customWidth="1"/>
    <col min="766" max="766" width="14.140625" style="2" customWidth="1"/>
    <col min="767" max="767" width="11.7109375" style="2" customWidth="1"/>
    <col min="768" max="1019" width="9.140625" style="2"/>
    <col min="1020" max="1020" width="5.5703125" style="2" customWidth="1"/>
    <col min="1021" max="1021" width="49.7109375" style="2" customWidth="1"/>
    <col min="1022" max="1022" width="14.140625" style="2" customWidth="1"/>
    <col min="1023" max="1023" width="11.7109375" style="2" customWidth="1"/>
    <col min="1024" max="1275" width="9.140625" style="2"/>
    <col min="1276" max="1276" width="5.5703125" style="2" customWidth="1"/>
    <col min="1277" max="1277" width="49.7109375" style="2" customWidth="1"/>
    <col min="1278" max="1278" width="14.140625" style="2" customWidth="1"/>
    <col min="1279" max="1279" width="11.7109375" style="2" customWidth="1"/>
    <col min="1280" max="1531" width="9.140625" style="2"/>
    <col min="1532" max="1532" width="5.5703125" style="2" customWidth="1"/>
    <col min="1533" max="1533" width="49.7109375" style="2" customWidth="1"/>
    <col min="1534" max="1534" width="14.140625" style="2" customWidth="1"/>
    <col min="1535" max="1535" width="11.7109375" style="2" customWidth="1"/>
    <col min="1536" max="1787" width="9.140625" style="2"/>
    <col min="1788" max="1788" width="5.5703125" style="2" customWidth="1"/>
    <col min="1789" max="1789" width="49.7109375" style="2" customWidth="1"/>
    <col min="1790" max="1790" width="14.140625" style="2" customWidth="1"/>
    <col min="1791" max="1791" width="11.7109375" style="2" customWidth="1"/>
    <col min="1792" max="2043" width="9.140625" style="2"/>
    <col min="2044" max="2044" width="5.5703125" style="2" customWidth="1"/>
    <col min="2045" max="2045" width="49.7109375" style="2" customWidth="1"/>
    <col min="2046" max="2046" width="14.140625" style="2" customWidth="1"/>
    <col min="2047" max="2047" width="11.7109375" style="2" customWidth="1"/>
    <col min="2048" max="2299" width="9.140625" style="2"/>
    <col min="2300" max="2300" width="5.5703125" style="2" customWidth="1"/>
    <col min="2301" max="2301" width="49.7109375" style="2" customWidth="1"/>
    <col min="2302" max="2302" width="14.140625" style="2" customWidth="1"/>
    <col min="2303" max="2303" width="11.7109375" style="2" customWidth="1"/>
    <col min="2304" max="2555" width="9.140625" style="2"/>
    <col min="2556" max="2556" width="5.5703125" style="2" customWidth="1"/>
    <col min="2557" max="2557" width="49.7109375" style="2" customWidth="1"/>
    <col min="2558" max="2558" width="14.140625" style="2" customWidth="1"/>
    <col min="2559" max="2559" width="11.7109375" style="2" customWidth="1"/>
    <col min="2560" max="2811" width="9.140625" style="2"/>
    <col min="2812" max="2812" width="5.5703125" style="2" customWidth="1"/>
    <col min="2813" max="2813" width="49.7109375" style="2" customWidth="1"/>
    <col min="2814" max="2814" width="14.140625" style="2" customWidth="1"/>
    <col min="2815" max="2815" width="11.7109375" style="2" customWidth="1"/>
    <col min="2816" max="3067" width="9.140625" style="2"/>
    <col min="3068" max="3068" width="5.5703125" style="2" customWidth="1"/>
    <col min="3069" max="3069" width="49.7109375" style="2" customWidth="1"/>
    <col min="3070" max="3070" width="14.140625" style="2" customWidth="1"/>
    <col min="3071" max="3071" width="11.7109375" style="2" customWidth="1"/>
    <col min="3072" max="3323" width="9.140625" style="2"/>
    <col min="3324" max="3324" width="5.5703125" style="2" customWidth="1"/>
    <col min="3325" max="3325" width="49.7109375" style="2" customWidth="1"/>
    <col min="3326" max="3326" width="14.140625" style="2" customWidth="1"/>
    <col min="3327" max="3327" width="11.7109375" style="2" customWidth="1"/>
    <col min="3328" max="3579" width="9.140625" style="2"/>
    <col min="3580" max="3580" width="5.5703125" style="2" customWidth="1"/>
    <col min="3581" max="3581" width="49.7109375" style="2" customWidth="1"/>
    <col min="3582" max="3582" width="14.140625" style="2" customWidth="1"/>
    <col min="3583" max="3583" width="11.7109375" style="2" customWidth="1"/>
    <col min="3584" max="3835" width="9.140625" style="2"/>
    <col min="3836" max="3836" width="5.5703125" style="2" customWidth="1"/>
    <col min="3837" max="3837" width="49.7109375" style="2" customWidth="1"/>
    <col min="3838" max="3838" width="14.140625" style="2" customWidth="1"/>
    <col min="3839" max="3839" width="11.7109375" style="2" customWidth="1"/>
    <col min="3840" max="4091" width="9.140625" style="2"/>
    <col min="4092" max="4092" width="5.5703125" style="2" customWidth="1"/>
    <col min="4093" max="4093" width="49.7109375" style="2" customWidth="1"/>
    <col min="4094" max="4094" width="14.140625" style="2" customWidth="1"/>
    <col min="4095" max="4095" width="11.7109375" style="2" customWidth="1"/>
    <col min="4096" max="4347" width="9.140625" style="2"/>
    <col min="4348" max="4348" width="5.5703125" style="2" customWidth="1"/>
    <col min="4349" max="4349" width="49.7109375" style="2" customWidth="1"/>
    <col min="4350" max="4350" width="14.140625" style="2" customWidth="1"/>
    <col min="4351" max="4351" width="11.7109375" style="2" customWidth="1"/>
    <col min="4352" max="4603" width="9.140625" style="2"/>
    <col min="4604" max="4604" width="5.5703125" style="2" customWidth="1"/>
    <col min="4605" max="4605" width="49.7109375" style="2" customWidth="1"/>
    <col min="4606" max="4606" width="14.140625" style="2" customWidth="1"/>
    <col min="4607" max="4607" width="11.7109375" style="2" customWidth="1"/>
    <col min="4608" max="4859" width="9.140625" style="2"/>
    <col min="4860" max="4860" width="5.5703125" style="2" customWidth="1"/>
    <col min="4861" max="4861" width="49.7109375" style="2" customWidth="1"/>
    <col min="4862" max="4862" width="14.140625" style="2" customWidth="1"/>
    <col min="4863" max="4863" width="11.7109375" style="2" customWidth="1"/>
    <col min="4864" max="5115" width="9.140625" style="2"/>
    <col min="5116" max="5116" width="5.5703125" style="2" customWidth="1"/>
    <col min="5117" max="5117" width="49.7109375" style="2" customWidth="1"/>
    <col min="5118" max="5118" width="14.140625" style="2" customWidth="1"/>
    <col min="5119" max="5119" width="11.7109375" style="2" customWidth="1"/>
    <col min="5120" max="5371" width="9.140625" style="2"/>
    <col min="5372" max="5372" width="5.5703125" style="2" customWidth="1"/>
    <col min="5373" max="5373" width="49.7109375" style="2" customWidth="1"/>
    <col min="5374" max="5374" width="14.140625" style="2" customWidth="1"/>
    <col min="5375" max="5375" width="11.7109375" style="2" customWidth="1"/>
    <col min="5376" max="5627" width="9.140625" style="2"/>
    <col min="5628" max="5628" width="5.5703125" style="2" customWidth="1"/>
    <col min="5629" max="5629" width="49.7109375" style="2" customWidth="1"/>
    <col min="5630" max="5630" width="14.140625" style="2" customWidth="1"/>
    <col min="5631" max="5631" width="11.7109375" style="2" customWidth="1"/>
    <col min="5632" max="5883" width="9.140625" style="2"/>
    <col min="5884" max="5884" width="5.5703125" style="2" customWidth="1"/>
    <col min="5885" max="5885" width="49.7109375" style="2" customWidth="1"/>
    <col min="5886" max="5886" width="14.140625" style="2" customWidth="1"/>
    <col min="5887" max="5887" width="11.7109375" style="2" customWidth="1"/>
    <col min="5888" max="6139" width="9.140625" style="2"/>
    <col min="6140" max="6140" width="5.5703125" style="2" customWidth="1"/>
    <col min="6141" max="6141" width="49.7109375" style="2" customWidth="1"/>
    <col min="6142" max="6142" width="14.140625" style="2" customWidth="1"/>
    <col min="6143" max="6143" width="11.7109375" style="2" customWidth="1"/>
    <col min="6144" max="6395" width="9.140625" style="2"/>
    <col min="6396" max="6396" width="5.5703125" style="2" customWidth="1"/>
    <col min="6397" max="6397" width="49.7109375" style="2" customWidth="1"/>
    <col min="6398" max="6398" width="14.140625" style="2" customWidth="1"/>
    <col min="6399" max="6399" width="11.7109375" style="2" customWidth="1"/>
    <col min="6400" max="6651" width="9.140625" style="2"/>
    <col min="6652" max="6652" width="5.5703125" style="2" customWidth="1"/>
    <col min="6653" max="6653" width="49.7109375" style="2" customWidth="1"/>
    <col min="6654" max="6654" width="14.140625" style="2" customWidth="1"/>
    <col min="6655" max="6655" width="11.7109375" style="2" customWidth="1"/>
    <col min="6656" max="6907" width="9.140625" style="2"/>
    <col min="6908" max="6908" width="5.5703125" style="2" customWidth="1"/>
    <col min="6909" max="6909" width="49.7109375" style="2" customWidth="1"/>
    <col min="6910" max="6910" width="14.140625" style="2" customWidth="1"/>
    <col min="6911" max="6911" width="11.7109375" style="2" customWidth="1"/>
    <col min="6912" max="7163" width="9.140625" style="2"/>
    <col min="7164" max="7164" width="5.5703125" style="2" customWidth="1"/>
    <col min="7165" max="7165" width="49.7109375" style="2" customWidth="1"/>
    <col min="7166" max="7166" width="14.140625" style="2" customWidth="1"/>
    <col min="7167" max="7167" width="11.7109375" style="2" customWidth="1"/>
    <col min="7168" max="7419" width="9.140625" style="2"/>
    <col min="7420" max="7420" width="5.5703125" style="2" customWidth="1"/>
    <col min="7421" max="7421" width="49.7109375" style="2" customWidth="1"/>
    <col min="7422" max="7422" width="14.140625" style="2" customWidth="1"/>
    <col min="7423" max="7423" width="11.7109375" style="2" customWidth="1"/>
    <col min="7424" max="7675" width="9.140625" style="2"/>
    <col min="7676" max="7676" width="5.5703125" style="2" customWidth="1"/>
    <col min="7677" max="7677" width="49.7109375" style="2" customWidth="1"/>
    <col min="7678" max="7678" width="14.140625" style="2" customWidth="1"/>
    <col min="7679" max="7679" width="11.7109375" style="2" customWidth="1"/>
    <col min="7680" max="7931" width="9.140625" style="2"/>
    <col min="7932" max="7932" width="5.5703125" style="2" customWidth="1"/>
    <col min="7933" max="7933" width="49.7109375" style="2" customWidth="1"/>
    <col min="7934" max="7934" width="14.140625" style="2" customWidth="1"/>
    <col min="7935" max="7935" width="11.7109375" style="2" customWidth="1"/>
    <col min="7936" max="8187" width="9.140625" style="2"/>
    <col min="8188" max="8188" width="5.5703125" style="2" customWidth="1"/>
    <col min="8189" max="8189" width="49.7109375" style="2" customWidth="1"/>
    <col min="8190" max="8190" width="14.140625" style="2" customWidth="1"/>
    <col min="8191" max="8191" width="11.7109375" style="2" customWidth="1"/>
    <col min="8192" max="8443" width="9.140625" style="2"/>
    <col min="8444" max="8444" width="5.5703125" style="2" customWidth="1"/>
    <col min="8445" max="8445" width="49.7109375" style="2" customWidth="1"/>
    <col min="8446" max="8446" width="14.140625" style="2" customWidth="1"/>
    <col min="8447" max="8447" width="11.7109375" style="2" customWidth="1"/>
    <col min="8448" max="8699" width="9.140625" style="2"/>
    <col min="8700" max="8700" width="5.5703125" style="2" customWidth="1"/>
    <col min="8701" max="8701" width="49.7109375" style="2" customWidth="1"/>
    <col min="8702" max="8702" width="14.140625" style="2" customWidth="1"/>
    <col min="8703" max="8703" width="11.7109375" style="2" customWidth="1"/>
    <col min="8704" max="8955" width="9.140625" style="2"/>
    <col min="8956" max="8956" width="5.5703125" style="2" customWidth="1"/>
    <col min="8957" max="8957" width="49.7109375" style="2" customWidth="1"/>
    <col min="8958" max="8958" width="14.140625" style="2" customWidth="1"/>
    <col min="8959" max="8959" width="11.7109375" style="2" customWidth="1"/>
    <col min="8960" max="9211" width="9.140625" style="2"/>
    <col min="9212" max="9212" width="5.5703125" style="2" customWidth="1"/>
    <col min="9213" max="9213" width="49.7109375" style="2" customWidth="1"/>
    <col min="9214" max="9214" width="14.140625" style="2" customWidth="1"/>
    <col min="9215" max="9215" width="11.7109375" style="2" customWidth="1"/>
    <col min="9216" max="9467" width="9.140625" style="2"/>
    <col min="9468" max="9468" width="5.5703125" style="2" customWidth="1"/>
    <col min="9469" max="9469" width="49.7109375" style="2" customWidth="1"/>
    <col min="9470" max="9470" width="14.140625" style="2" customWidth="1"/>
    <col min="9471" max="9471" width="11.7109375" style="2" customWidth="1"/>
    <col min="9472" max="9723" width="9.140625" style="2"/>
    <col min="9724" max="9724" width="5.5703125" style="2" customWidth="1"/>
    <col min="9725" max="9725" width="49.7109375" style="2" customWidth="1"/>
    <col min="9726" max="9726" width="14.140625" style="2" customWidth="1"/>
    <col min="9727" max="9727" width="11.7109375" style="2" customWidth="1"/>
    <col min="9728" max="9979" width="9.140625" style="2"/>
    <col min="9980" max="9980" width="5.5703125" style="2" customWidth="1"/>
    <col min="9981" max="9981" width="49.7109375" style="2" customWidth="1"/>
    <col min="9982" max="9982" width="14.140625" style="2" customWidth="1"/>
    <col min="9983" max="9983" width="11.7109375" style="2" customWidth="1"/>
    <col min="9984" max="10235" width="9.140625" style="2"/>
    <col min="10236" max="10236" width="5.5703125" style="2" customWidth="1"/>
    <col min="10237" max="10237" width="49.7109375" style="2" customWidth="1"/>
    <col min="10238" max="10238" width="14.140625" style="2" customWidth="1"/>
    <col min="10239" max="10239" width="11.7109375" style="2" customWidth="1"/>
    <col min="10240" max="10491" width="9.140625" style="2"/>
    <col min="10492" max="10492" width="5.5703125" style="2" customWidth="1"/>
    <col min="10493" max="10493" width="49.7109375" style="2" customWidth="1"/>
    <col min="10494" max="10494" width="14.140625" style="2" customWidth="1"/>
    <col min="10495" max="10495" width="11.7109375" style="2" customWidth="1"/>
    <col min="10496" max="10747" width="9.140625" style="2"/>
    <col min="10748" max="10748" width="5.5703125" style="2" customWidth="1"/>
    <col min="10749" max="10749" width="49.7109375" style="2" customWidth="1"/>
    <col min="10750" max="10750" width="14.140625" style="2" customWidth="1"/>
    <col min="10751" max="10751" width="11.7109375" style="2" customWidth="1"/>
    <col min="10752" max="11003" width="9.140625" style="2"/>
    <col min="11004" max="11004" width="5.5703125" style="2" customWidth="1"/>
    <col min="11005" max="11005" width="49.7109375" style="2" customWidth="1"/>
    <col min="11006" max="11006" width="14.140625" style="2" customWidth="1"/>
    <col min="11007" max="11007" width="11.7109375" style="2" customWidth="1"/>
    <col min="11008" max="11259" width="9.140625" style="2"/>
    <col min="11260" max="11260" width="5.5703125" style="2" customWidth="1"/>
    <col min="11261" max="11261" width="49.7109375" style="2" customWidth="1"/>
    <col min="11262" max="11262" width="14.140625" style="2" customWidth="1"/>
    <col min="11263" max="11263" width="11.7109375" style="2" customWidth="1"/>
    <col min="11264" max="11515" width="9.140625" style="2"/>
    <col min="11516" max="11516" width="5.5703125" style="2" customWidth="1"/>
    <col min="11517" max="11517" width="49.7109375" style="2" customWidth="1"/>
    <col min="11518" max="11518" width="14.140625" style="2" customWidth="1"/>
    <col min="11519" max="11519" width="11.7109375" style="2" customWidth="1"/>
    <col min="11520" max="11771" width="9.140625" style="2"/>
    <col min="11772" max="11772" width="5.5703125" style="2" customWidth="1"/>
    <col min="11773" max="11773" width="49.7109375" style="2" customWidth="1"/>
    <col min="11774" max="11774" width="14.140625" style="2" customWidth="1"/>
    <col min="11775" max="11775" width="11.7109375" style="2" customWidth="1"/>
    <col min="11776" max="12027" width="9.140625" style="2"/>
    <col min="12028" max="12028" width="5.5703125" style="2" customWidth="1"/>
    <col min="12029" max="12029" width="49.7109375" style="2" customWidth="1"/>
    <col min="12030" max="12030" width="14.140625" style="2" customWidth="1"/>
    <col min="12031" max="12031" width="11.7109375" style="2" customWidth="1"/>
    <col min="12032" max="12283" width="9.140625" style="2"/>
    <col min="12284" max="12284" width="5.5703125" style="2" customWidth="1"/>
    <col min="12285" max="12285" width="49.7109375" style="2" customWidth="1"/>
    <col min="12286" max="12286" width="14.140625" style="2" customWidth="1"/>
    <col min="12287" max="12287" width="11.7109375" style="2" customWidth="1"/>
    <col min="12288" max="12539" width="9.140625" style="2"/>
    <col min="12540" max="12540" width="5.5703125" style="2" customWidth="1"/>
    <col min="12541" max="12541" width="49.7109375" style="2" customWidth="1"/>
    <col min="12542" max="12542" width="14.140625" style="2" customWidth="1"/>
    <col min="12543" max="12543" width="11.7109375" style="2" customWidth="1"/>
    <col min="12544" max="12795" width="9.140625" style="2"/>
    <col min="12796" max="12796" width="5.5703125" style="2" customWidth="1"/>
    <col min="12797" max="12797" width="49.7109375" style="2" customWidth="1"/>
    <col min="12798" max="12798" width="14.140625" style="2" customWidth="1"/>
    <col min="12799" max="12799" width="11.7109375" style="2" customWidth="1"/>
    <col min="12800" max="13051" width="9.140625" style="2"/>
    <col min="13052" max="13052" width="5.5703125" style="2" customWidth="1"/>
    <col min="13053" max="13053" width="49.7109375" style="2" customWidth="1"/>
    <col min="13054" max="13054" width="14.140625" style="2" customWidth="1"/>
    <col min="13055" max="13055" width="11.7109375" style="2" customWidth="1"/>
    <col min="13056" max="13307" width="9.140625" style="2"/>
    <col min="13308" max="13308" width="5.5703125" style="2" customWidth="1"/>
    <col min="13309" max="13309" width="49.7109375" style="2" customWidth="1"/>
    <col min="13310" max="13310" width="14.140625" style="2" customWidth="1"/>
    <col min="13311" max="13311" width="11.7109375" style="2" customWidth="1"/>
    <col min="13312" max="13563" width="9.140625" style="2"/>
    <col min="13564" max="13564" width="5.5703125" style="2" customWidth="1"/>
    <col min="13565" max="13565" width="49.7109375" style="2" customWidth="1"/>
    <col min="13566" max="13566" width="14.140625" style="2" customWidth="1"/>
    <col min="13567" max="13567" width="11.7109375" style="2" customWidth="1"/>
    <col min="13568" max="13819" width="9.140625" style="2"/>
    <col min="13820" max="13820" width="5.5703125" style="2" customWidth="1"/>
    <col min="13821" max="13821" width="49.7109375" style="2" customWidth="1"/>
    <col min="13822" max="13822" width="14.140625" style="2" customWidth="1"/>
    <col min="13823" max="13823" width="11.7109375" style="2" customWidth="1"/>
    <col min="13824" max="14075" width="9.140625" style="2"/>
    <col min="14076" max="14076" width="5.5703125" style="2" customWidth="1"/>
    <col min="14077" max="14077" width="49.7109375" style="2" customWidth="1"/>
    <col min="14078" max="14078" width="14.140625" style="2" customWidth="1"/>
    <col min="14079" max="14079" width="11.7109375" style="2" customWidth="1"/>
    <col min="14080" max="14331" width="9.140625" style="2"/>
    <col min="14332" max="14332" width="5.5703125" style="2" customWidth="1"/>
    <col min="14333" max="14333" width="49.7109375" style="2" customWidth="1"/>
    <col min="14334" max="14334" width="14.140625" style="2" customWidth="1"/>
    <col min="14335" max="14335" width="11.7109375" style="2" customWidth="1"/>
    <col min="14336" max="14587" width="9.140625" style="2"/>
    <col min="14588" max="14588" width="5.5703125" style="2" customWidth="1"/>
    <col min="14589" max="14589" width="49.7109375" style="2" customWidth="1"/>
    <col min="14590" max="14590" width="14.140625" style="2" customWidth="1"/>
    <col min="14591" max="14591" width="11.7109375" style="2" customWidth="1"/>
    <col min="14592" max="14843" width="9.140625" style="2"/>
    <col min="14844" max="14844" width="5.5703125" style="2" customWidth="1"/>
    <col min="14845" max="14845" width="49.7109375" style="2" customWidth="1"/>
    <col min="14846" max="14846" width="14.140625" style="2" customWidth="1"/>
    <col min="14847" max="14847" width="11.7109375" style="2" customWidth="1"/>
    <col min="14848" max="15099" width="9.140625" style="2"/>
    <col min="15100" max="15100" width="5.5703125" style="2" customWidth="1"/>
    <col min="15101" max="15101" width="49.7109375" style="2" customWidth="1"/>
    <col min="15102" max="15102" width="14.140625" style="2" customWidth="1"/>
    <col min="15103" max="15103" width="11.7109375" style="2" customWidth="1"/>
    <col min="15104" max="15355" width="9.140625" style="2"/>
    <col min="15356" max="15356" width="5.5703125" style="2" customWidth="1"/>
    <col min="15357" max="15357" width="49.7109375" style="2" customWidth="1"/>
    <col min="15358" max="15358" width="14.140625" style="2" customWidth="1"/>
    <col min="15359" max="15359" width="11.7109375" style="2" customWidth="1"/>
    <col min="15360" max="15611" width="9.140625" style="2"/>
    <col min="15612" max="15612" width="5.5703125" style="2" customWidth="1"/>
    <col min="15613" max="15613" width="49.7109375" style="2" customWidth="1"/>
    <col min="15614" max="15614" width="14.140625" style="2" customWidth="1"/>
    <col min="15615" max="15615" width="11.7109375" style="2" customWidth="1"/>
    <col min="15616" max="15867" width="9.140625" style="2"/>
    <col min="15868" max="15868" width="5.5703125" style="2" customWidth="1"/>
    <col min="15869" max="15869" width="49.7109375" style="2" customWidth="1"/>
    <col min="15870" max="15870" width="14.140625" style="2" customWidth="1"/>
    <col min="15871" max="15871" width="11.7109375" style="2" customWidth="1"/>
    <col min="15872" max="16123" width="9.140625" style="2"/>
    <col min="16124" max="16124" width="5.5703125" style="2" customWidth="1"/>
    <col min="16125" max="16125" width="49.7109375" style="2" customWidth="1"/>
    <col min="16126" max="16126" width="14.140625" style="2" customWidth="1"/>
    <col min="16127" max="16127" width="11.7109375" style="2" customWidth="1"/>
    <col min="16128" max="16384" width="9.140625" style="2"/>
  </cols>
  <sheetData>
    <row r="1" spans="1:7" ht="15" hidden="1" customHeight="1" x14ac:dyDescent="0.25">
      <c r="A1" s="1"/>
      <c r="B1" s="18" t="s">
        <v>0</v>
      </c>
    </row>
    <row r="2" spans="1:7" ht="15" hidden="1" x14ac:dyDescent="0.25">
      <c r="A2" s="29" t="s">
        <v>1</v>
      </c>
      <c r="B2" s="29"/>
    </row>
    <row r="3" spans="1:7" ht="15" hidden="1" x14ac:dyDescent="0.25">
      <c r="A3" s="29" t="s">
        <v>2</v>
      </c>
      <c r="B3" s="29"/>
    </row>
    <row r="4" spans="1:7" ht="15" hidden="1" x14ac:dyDescent="0.25">
      <c r="A4" s="29" t="s">
        <v>3</v>
      </c>
      <c r="B4" s="29"/>
    </row>
    <row r="5" spans="1:7" ht="15" hidden="1" x14ac:dyDescent="0.25">
      <c r="A5" s="29" t="s">
        <v>4</v>
      </c>
      <c r="B5" s="29"/>
    </row>
    <row r="6" spans="1:7" ht="15.75" x14ac:dyDescent="0.25">
      <c r="A6" s="22"/>
      <c r="B6" s="23"/>
      <c r="C6" s="22"/>
    </row>
    <row r="7" spans="1:7" ht="15.75" x14ac:dyDescent="0.25">
      <c r="A7" s="30" t="s">
        <v>35</v>
      </c>
      <c r="B7" s="30"/>
      <c r="C7" s="30"/>
    </row>
    <row r="8" spans="1:7" ht="15.75" x14ac:dyDescent="0.25">
      <c r="A8" s="30" t="s">
        <v>40</v>
      </c>
      <c r="B8" s="30"/>
      <c r="C8" s="30"/>
    </row>
    <row r="9" spans="1:7" ht="15.75" x14ac:dyDescent="0.25">
      <c r="A9" s="30" t="s">
        <v>37</v>
      </c>
      <c r="B9" s="30"/>
      <c r="C9" s="30"/>
    </row>
    <row r="10" spans="1:7" ht="18" customHeight="1" x14ac:dyDescent="0.2">
      <c r="A10" s="25"/>
      <c r="B10" s="25"/>
      <c r="C10" s="3"/>
      <c r="D10" s="3"/>
      <c r="E10" s="21"/>
      <c r="F10" s="21"/>
      <c r="G10" s="21"/>
    </row>
    <row r="11" spans="1:7" ht="30" x14ac:dyDescent="0.2">
      <c r="A11" s="4" t="s">
        <v>5</v>
      </c>
      <c r="B11" s="4" t="s">
        <v>6</v>
      </c>
      <c r="C11" s="26" t="s">
        <v>39</v>
      </c>
    </row>
    <row r="12" spans="1:7" ht="15" x14ac:dyDescent="0.2">
      <c r="A12" s="5">
        <v>1</v>
      </c>
      <c r="B12" s="4">
        <v>2</v>
      </c>
      <c r="C12" s="4">
        <v>3</v>
      </c>
    </row>
    <row r="13" spans="1:7" ht="15" x14ac:dyDescent="0.2">
      <c r="A13" s="5">
        <v>1</v>
      </c>
      <c r="B13" s="6" t="s">
        <v>7</v>
      </c>
      <c r="C13" s="7">
        <v>52000</v>
      </c>
    </row>
    <row r="14" spans="1:7" ht="30.75" hidden="1" customHeight="1" x14ac:dyDescent="0.2">
      <c r="A14" s="8" t="s">
        <v>8</v>
      </c>
      <c r="B14" s="6" t="s">
        <v>31</v>
      </c>
      <c r="C14" s="9">
        <v>19500</v>
      </c>
    </row>
    <row r="15" spans="1:7" ht="15" hidden="1" x14ac:dyDescent="0.2">
      <c r="A15" s="8" t="s">
        <v>9</v>
      </c>
      <c r="B15" s="6" t="s">
        <v>10</v>
      </c>
      <c r="C15" s="7">
        <v>19500</v>
      </c>
    </row>
    <row r="16" spans="1:7" ht="15" hidden="1" customHeight="1" x14ac:dyDescent="0.2">
      <c r="A16" s="8" t="s">
        <v>11</v>
      </c>
      <c r="B16" s="6" t="s">
        <v>12</v>
      </c>
      <c r="C16" s="19"/>
    </row>
    <row r="17" spans="1:3" ht="15" hidden="1" customHeight="1" x14ac:dyDescent="0.2">
      <c r="A17" s="8" t="s">
        <v>13</v>
      </c>
      <c r="B17" s="6" t="s">
        <v>14</v>
      </c>
      <c r="C17" s="7">
        <v>0</v>
      </c>
    </row>
    <row r="18" spans="1:3" ht="15" x14ac:dyDescent="0.2">
      <c r="A18" s="5">
        <v>2</v>
      </c>
      <c r="B18" s="6" t="s">
        <v>38</v>
      </c>
      <c r="C18" s="7">
        <f>C13*0.9</f>
        <v>46800</v>
      </c>
    </row>
    <row r="19" spans="1:3" ht="15" x14ac:dyDescent="0.2">
      <c r="A19" s="5">
        <v>3</v>
      </c>
      <c r="B19" s="6" t="s">
        <v>32</v>
      </c>
      <c r="C19" s="7">
        <f>(C13+C18)*C34/100</f>
        <v>31892.639999999999</v>
      </c>
    </row>
    <row r="20" spans="1:3" ht="15" x14ac:dyDescent="0.2">
      <c r="A20" s="5">
        <v>4</v>
      </c>
      <c r="B20" s="6" t="s">
        <v>15</v>
      </c>
      <c r="C20" s="7">
        <f>C13*C35/100</f>
        <v>18044.000000000004</v>
      </c>
    </row>
    <row r="21" spans="1:3" ht="15" x14ac:dyDescent="0.2">
      <c r="A21" s="5">
        <v>5</v>
      </c>
      <c r="B21" s="6" t="s">
        <v>16</v>
      </c>
      <c r="C21" s="7">
        <f>C13*C36/100</f>
        <v>38844</v>
      </c>
    </row>
    <row r="22" spans="1:3" ht="15" x14ac:dyDescent="0.2">
      <c r="A22" s="5">
        <v>6</v>
      </c>
      <c r="B22" s="6" t="s">
        <v>17</v>
      </c>
      <c r="C22" s="7">
        <f>C13*C37/100</f>
        <v>24908</v>
      </c>
    </row>
    <row r="23" spans="1:3" ht="15" x14ac:dyDescent="0.2">
      <c r="A23" s="5">
        <v>7</v>
      </c>
      <c r="B23" s="6" t="s">
        <v>18</v>
      </c>
      <c r="C23" s="7">
        <f>SUM(C14:C22)</f>
        <v>199488.64000000001</v>
      </c>
    </row>
    <row r="24" spans="1:3" ht="15" x14ac:dyDescent="0.2">
      <c r="A24" s="5">
        <v>8</v>
      </c>
      <c r="B24" s="6" t="s">
        <v>19</v>
      </c>
      <c r="C24" s="7">
        <f>C23*C40/100</f>
        <v>39897.728000000003</v>
      </c>
    </row>
    <row r="25" spans="1:3" ht="15" x14ac:dyDescent="0.2">
      <c r="A25" s="5">
        <v>9</v>
      </c>
      <c r="B25" s="6" t="s">
        <v>20</v>
      </c>
      <c r="C25" s="7">
        <f t="shared" ref="C25" si="0">SUM(C23:C24)</f>
        <v>239386.36800000002</v>
      </c>
    </row>
    <row r="26" spans="1:3" ht="14.25" x14ac:dyDescent="0.2">
      <c r="A26" s="5">
        <v>10</v>
      </c>
      <c r="B26" s="6" t="s">
        <v>34</v>
      </c>
      <c r="C26" s="20">
        <f>C25/C41</f>
        <v>1450.1233826023747</v>
      </c>
    </row>
    <row r="27" spans="1:3" ht="31.5" hidden="1" x14ac:dyDescent="0.2">
      <c r="A27" s="5"/>
      <c r="B27" s="10" t="s">
        <v>21</v>
      </c>
      <c r="C27" s="19"/>
    </row>
    <row r="28" spans="1:3" ht="30" customHeight="1" x14ac:dyDescent="0.2">
      <c r="A28" s="5"/>
      <c r="B28" s="6" t="s">
        <v>36</v>
      </c>
      <c r="C28" s="27">
        <f>C26*1.2</f>
        <v>1740.1480591228496</v>
      </c>
    </row>
    <row r="29" spans="1:3" x14ac:dyDescent="0.2">
      <c r="A29" s="5"/>
      <c r="B29" s="11" t="s">
        <v>22</v>
      </c>
      <c r="C29" s="19"/>
    </row>
    <row r="30" spans="1:3" ht="15" x14ac:dyDescent="0.2">
      <c r="A30" s="5">
        <v>11</v>
      </c>
      <c r="B30" s="6" t="s">
        <v>10</v>
      </c>
      <c r="C30" s="7">
        <v>75</v>
      </c>
    </row>
    <row r="31" spans="1:3" hidden="1" x14ac:dyDescent="0.2">
      <c r="A31" s="5">
        <v>13</v>
      </c>
      <c r="B31" s="6" t="s">
        <v>12</v>
      </c>
      <c r="C31" s="19"/>
    </row>
    <row r="32" spans="1:3" hidden="1" x14ac:dyDescent="0.2">
      <c r="A32" s="5">
        <v>14</v>
      </c>
      <c r="B32" s="6" t="s">
        <v>14</v>
      </c>
      <c r="C32" s="19"/>
    </row>
    <row r="33" spans="1:3" ht="24" hidden="1" x14ac:dyDescent="0.2">
      <c r="A33" s="5">
        <v>15</v>
      </c>
      <c r="B33" s="6" t="s">
        <v>23</v>
      </c>
      <c r="C33" s="19"/>
    </row>
    <row r="34" spans="1:3" ht="60" x14ac:dyDescent="0.2">
      <c r="A34" s="5">
        <v>12</v>
      </c>
      <c r="B34" s="6" t="s">
        <v>24</v>
      </c>
      <c r="C34" s="13">
        <v>32.28</v>
      </c>
    </row>
    <row r="35" spans="1:3" ht="24" x14ac:dyDescent="0.2">
      <c r="A35" s="5">
        <v>13</v>
      </c>
      <c r="B35" s="6" t="s">
        <v>25</v>
      </c>
      <c r="C35" s="13">
        <v>34.700000000000003</v>
      </c>
    </row>
    <row r="36" spans="1:3" ht="24" x14ac:dyDescent="0.2">
      <c r="A36" s="5">
        <v>14</v>
      </c>
      <c r="B36" s="6" t="s">
        <v>26</v>
      </c>
      <c r="C36" s="13">
        <v>74.7</v>
      </c>
    </row>
    <row r="37" spans="1:3" ht="24" x14ac:dyDescent="0.2">
      <c r="A37" s="5">
        <v>15</v>
      </c>
      <c r="B37" s="6" t="s">
        <v>27</v>
      </c>
      <c r="C37" s="13">
        <v>47.9</v>
      </c>
    </row>
    <row r="38" spans="1:3" ht="24" x14ac:dyDescent="0.2">
      <c r="A38" s="5">
        <v>16</v>
      </c>
      <c r="B38" s="6" t="s">
        <v>28</v>
      </c>
      <c r="C38" s="13">
        <f t="shared" ref="C38" si="1">C37+C36+C35</f>
        <v>157.30000000000001</v>
      </c>
    </row>
    <row r="39" spans="1:3" ht="48" x14ac:dyDescent="0.2">
      <c r="A39" s="5">
        <v>17</v>
      </c>
      <c r="B39" s="6" t="s">
        <v>29</v>
      </c>
      <c r="C39" s="12">
        <f>(C18+C19+C20+C21+C22)/C13*100</f>
        <v>308.63200000000001</v>
      </c>
    </row>
    <row r="40" spans="1:3" ht="15" x14ac:dyDescent="0.2">
      <c r="A40" s="5">
        <v>18</v>
      </c>
      <c r="B40" s="6" t="s">
        <v>30</v>
      </c>
      <c r="C40" s="13">
        <v>20</v>
      </c>
    </row>
    <row r="41" spans="1:3" ht="15" x14ac:dyDescent="0.2">
      <c r="A41" s="5">
        <v>19</v>
      </c>
      <c r="B41" s="6" t="s">
        <v>33</v>
      </c>
      <c r="C41" s="12">
        <v>165.08</v>
      </c>
    </row>
    <row r="42" spans="1:3" x14ac:dyDescent="0.2">
      <c r="A42" s="14"/>
    </row>
    <row r="43" spans="1:3" s="16" customFormat="1" x14ac:dyDescent="0.2">
      <c r="A43" s="28"/>
      <c r="B43" s="28"/>
    </row>
    <row r="44" spans="1:3" s="16" customFormat="1" x14ac:dyDescent="0.2">
      <c r="A44" s="15"/>
      <c r="B44" s="15"/>
    </row>
    <row r="45" spans="1:3" s="16" customFormat="1" x14ac:dyDescent="0.2">
      <c r="A45" s="15"/>
      <c r="B45" s="15"/>
    </row>
    <row r="46" spans="1:3" s="17" customFormat="1" ht="15.75" customHeight="1" x14ac:dyDescent="0.25">
      <c r="A46" s="15"/>
    </row>
    <row r="47" spans="1:3" s="17" customFormat="1" ht="15.75" x14ac:dyDescent="0.25">
      <c r="A47" s="15"/>
    </row>
    <row r="51" spans="2:3" ht="15.75" x14ac:dyDescent="0.25">
      <c r="B51" s="24"/>
      <c r="C51" s="22"/>
    </row>
  </sheetData>
  <mergeCells count="8">
    <mergeCell ref="A43:B43"/>
    <mergeCell ref="A2:B2"/>
    <mergeCell ref="A3:B3"/>
    <mergeCell ref="A4:B4"/>
    <mergeCell ref="A5:B5"/>
    <mergeCell ref="A7:C7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2022-12-01T12:21:17Z</dcterms:modified>
</cp:coreProperties>
</file>