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смета'!#REF!</definedName>
    <definedName name="Ind" localSheetId="0">'Локальная смета'!$C$8</definedName>
    <definedName name="Obj" localSheetId="0">'Локальная смета'!#REF!</definedName>
    <definedName name="Obosn" localSheetId="0">'Локальная смета'!#REF!</definedName>
    <definedName name="SmPr" localSheetId="0">'Локальная смета'!#REF!</definedName>
    <definedName name="_xlnm.Print_Titles" localSheetId="0">'Локальная смета'!$17:$17</definedName>
  </definedNames>
  <calcPr calcId="145621"/>
</workbook>
</file>

<file path=xl/calcChain.xml><?xml version="1.0" encoding="utf-8"?>
<calcChain xmlns="http://schemas.openxmlformats.org/spreadsheetml/2006/main">
  <c r="O65" i="1" l="1"/>
  <c r="J68" i="1" l="1"/>
  <c r="J65" i="1"/>
  <c r="O43" i="1"/>
  <c r="O44" i="1" s="1"/>
  <c r="K43" i="1"/>
  <c r="K44" i="1" s="1"/>
  <c r="J43" i="1"/>
  <c r="J44" i="1" s="1"/>
  <c r="J24" i="1" l="1"/>
  <c r="J61" i="1" l="1"/>
  <c r="J33" i="1"/>
  <c r="J71" i="1" s="1"/>
  <c r="E87" i="1"/>
  <c r="D87" i="1"/>
  <c r="Q21" i="1" l="1"/>
  <c r="O21" i="1"/>
  <c r="M21" i="1"/>
  <c r="L21" i="1"/>
  <c r="K21" i="1"/>
  <c r="R20" i="1" s="1"/>
  <c r="J21" i="1"/>
  <c r="Q20" i="1"/>
  <c r="O20" i="1"/>
  <c r="Q19" i="1"/>
  <c r="Q22" i="1" s="1"/>
  <c r="O19" i="1"/>
  <c r="M20" i="1"/>
  <c r="L20" i="1"/>
  <c r="K20" i="1"/>
  <c r="J20" i="1"/>
  <c r="O22" i="1" l="1"/>
  <c r="O23" i="1" s="1"/>
  <c r="O27" i="1"/>
  <c r="Q23" i="1"/>
  <c r="Q27" i="1"/>
  <c r="Q28" i="1" s="1"/>
  <c r="Q35" i="1" s="1"/>
  <c r="M19" i="1"/>
  <c r="M22" i="1" s="1"/>
  <c r="L19" i="1"/>
  <c r="L22" i="1" s="1"/>
  <c r="K19" i="1"/>
  <c r="J19" i="1"/>
  <c r="J22" i="1" s="1"/>
  <c r="J59" i="1" s="1"/>
  <c r="O28" i="1" l="1"/>
  <c r="O35" i="1" s="1"/>
  <c r="O59" i="1" s="1"/>
  <c r="O60" i="1" s="1"/>
  <c r="O64" i="1"/>
  <c r="O66" i="1" s="1"/>
  <c r="O81" i="1" s="1"/>
  <c r="Q59" i="1"/>
  <c r="Q60" i="1" s="1"/>
  <c r="Q64" i="1"/>
  <c r="Q66" i="1" s="1"/>
  <c r="Q81" i="1" s="1"/>
  <c r="M23" i="1"/>
  <c r="M60" i="1" s="1"/>
  <c r="M59" i="1"/>
  <c r="L23" i="1"/>
  <c r="L59" i="1"/>
  <c r="J25" i="1"/>
  <c r="J34" i="1" s="1"/>
  <c r="K22" i="1"/>
  <c r="J72" i="1" l="1"/>
  <c r="J62" i="1"/>
  <c r="L60" i="1"/>
  <c r="J31" i="1"/>
  <c r="J69" i="1" s="1"/>
  <c r="K23" i="1"/>
  <c r="K59" i="1"/>
  <c r="R81" i="1"/>
  <c r="R37" i="1"/>
  <c r="R38" i="1"/>
  <c r="R39" i="1"/>
  <c r="R41" i="1"/>
  <c r="R42" i="1"/>
  <c r="R44" i="1"/>
  <c r="R45" i="1"/>
  <c r="R46" i="1"/>
  <c r="R47" i="1"/>
  <c r="R50" i="1"/>
  <c r="R51" i="1"/>
  <c r="R56" i="1"/>
  <c r="J23" i="1" l="1"/>
  <c r="J32" i="1"/>
  <c r="J70" i="1" s="1"/>
  <c r="K60" i="1"/>
  <c r="R78" i="1"/>
  <c r="R40" i="1"/>
  <c r="R49" i="1"/>
  <c r="R74" i="1"/>
  <c r="R77" i="1"/>
  <c r="J60" i="1" l="1"/>
  <c r="J27" i="1"/>
  <c r="J28" i="1" s="1"/>
  <c r="J35" i="1" s="1"/>
  <c r="J78" i="1" s="1"/>
  <c r="J79" i="1" s="1"/>
  <c r="J80" i="1" l="1"/>
  <c r="J81" i="1" s="1"/>
  <c r="J73" i="1"/>
  <c r="J64" i="1"/>
  <c r="J66" i="1" s="1"/>
</calcChain>
</file>

<file path=xl/sharedStrings.xml><?xml version="1.0" encoding="utf-8"?>
<sst xmlns="http://schemas.openxmlformats.org/spreadsheetml/2006/main" count="122" uniqueCount="95">
  <si>
    <t>(наименование стройки)</t>
  </si>
  <si>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</si>
  <si>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</si>
  <si>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</si>
  <si>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>№ пп</t>
  </si>
  <si>
    <t>СОГЛАСОВАНО:</t>
  </si>
  <si>
    <t>_____________________________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</si>
  <si>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</si>
  <si>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</si>
  <si>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</si>
  <si>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</si>
  <si>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</si>
  <si>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Стоимость единицы, руб.</t>
  </si>
  <si>
    <t>" _____ " ________________ 200_ г.</t>
  </si>
  <si>
    <t>"______ " _______________200_ г.</t>
  </si>
  <si>
    <t>ИТОГИ ПО СМЕТЕ:</t>
  </si>
  <si>
    <t>В том числе</t>
  </si>
  <si>
    <t>Осн. З/п</t>
  </si>
  <si>
    <t>Эк. Маш.</t>
  </si>
  <si>
    <t>З/п Мех</t>
  </si>
  <si>
    <t>Т/з осн. Раб. на ед.</t>
  </si>
  <si>
    <t>Т/з осн. раб. Всего</t>
  </si>
  <si>
    <t>Т/з мех. на ед.</t>
  </si>
  <si>
    <t>Т/з мех. Всего</t>
  </si>
  <si>
    <r>
      <t>ТЕРм08-01-080-03</t>
    </r>
    <r>
      <rPr>
        <i/>
        <sz val="9"/>
        <rFont val="Times New Roman"/>
        <family val="1"/>
        <charset val="204"/>
      </rPr>
      <t xml:space="preserve">
</t>
    </r>
  </si>
  <si>
    <t>Ед. изм.</t>
  </si>
  <si>
    <t>шт.</t>
  </si>
  <si>
    <t>10 шт.</t>
  </si>
  <si>
    <t>100 м кабеля</t>
  </si>
  <si>
    <t>Раздел 1. Монтажные работы</t>
  </si>
  <si>
    <t>1</t>
  </si>
  <si>
    <r>
      <t>ТЕРм08-02-472-11</t>
    </r>
    <r>
      <rPr>
        <i/>
        <sz val="9"/>
        <rFont val="Times New Roman"/>
        <family val="1"/>
        <charset val="204"/>
      </rPr>
      <t xml:space="preserve">
</t>
    </r>
  </si>
  <si>
    <r>
      <t>ТЕРм08-02-147-10</t>
    </r>
    <r>
      <rPr>
        <i/>
        <sz val="9"/>
        <rFont val="Times New Roman"/>
        <family val="1"/>
        <charset val="204"/>
      </rPr>
      <t xml:space="preserve">
</t>
    </r>
  </si>
  <si>
    <t>монтаж, наладка ОПН Монитор</t>
  </si>
  <si>
    <t>Итого</t>
  </si>
  <si>
    <t>Итого прямые затраты по разделу в ценах 2001 г.</t>
  </si>
  <si>
    <t>Накладные расходы</t>
  </si>
  <si>
    <t>Сметная прибыль</t>
  </si>
  <si>
    <t>Итоги по разделу 1 Монтажные работы:</t>
  </si>
  <si>
    <t>Электромонтажные работы на других объектах</t>
  </si>
  <si>
    <t>Материалы</t>
  </si>
  <si>
    <t>Машины и механизмы</t>
  </si>
  <si>
    <t>ФОТ</t>
  </si>
  <si>
    <t>Итого по разделу 1 Монтажные работы</t>
  </si>
  <si>
    <t>Раздел 2. Наладочные работы</t>
  </si>
  <si>
    <t>6</t>
  </si>
  <si>
    <t>7</t>
  </si>
  <si>
    <t>8</t>
  </si>
  <si>
    <t>9</t>
  </si>
  <si>
    <t>10</t>
  </si>
  <si>
    <t>11</t>
  </si>
  <si>
    <t>ТЕРп 02-01-003-05</t>
  </si>
  <si>
    <r>
      <t>ТЕРп02-01-003-06</t>
    </r>
    <r>
      <rPr>
        <i/>
        <sz val="9"/>
        <rFont val="Times New Roman"/>
        <family val="1"/>
        <charset val="204"/>
      </rPr>
      <t xml:space="preserve">
</t>
    </r>
  </si>
  <si>
    <r>
      <t>ТЕРп 01-11-028-01</t>
    </r>
    <r>
      <rPr>
        <i/>
        <sz val="9"/>
        <rFont val="Times New Roman"/>
        <family val="1"/>
        <charset val="204"/>
      </rPr>
      <t xml:space="preserve">
</t>
    </r>
  </si>
  <si>
    <t>ТЕРп 01-11-011-01</t>
  </si>
  <si>
    <r>
      <t>ТЕРп01-11-010-01</t>
    </r>
    <r>
      <rPr>
        <i/>
        <sz val="9"/>
        <rFont val="Times New Roman"/>
        <family val="1"/>
        <charset val="204"/>
      </rPr>
      <t xml:space="preserve">
</t>
    </r>
  </si>
  <si>
    <r>
      <t>ТЕРп02-01-002-01</t>
    </r>
    <r>
      <rPr>
        <i/>
        <sz val="9"/>
        <rFont val="Times New Roman"/>
        <family val="1"/>
        <charset val="204"/>
      </rPr>
      <t xml:space="preserve">
</t>
    </r>
  </si>
  <si>
    <t>система</t>
  </si>
  <si>
    <t>канал</t>
  </si>
  <si>
    <t>1 линия</t>
  </si>
  <si>
    <t>100 точек</t>
  </si>
  <si>
    <t>1 измерение</t>
  </si>
  <si>
    <r>
      <t>Система с количеством каналов: 20
КОЭФ.</t>
    </r>
    <r>
      <rPr>
        <i/>
        <sz val="7"/>
        <rFont val="Times New Roman"/>
        <family val="1"/>
        <charset val="204"/>
      </rPr>
      <t xml:space="preserve"> К ПОЗИЦИИ                                                         С коэфф. 2 кв. 2014 г. ОЗП 13,55 ЗНМ 13.55                                                                                    Пусконаладочные работы: "вхолостую" - 80%, "под нагрузкой" - 20%
НР, (32504,87 руб.): 65% *0,85 от ФОТ 
СП, (18826,35 руб.): 40% *0,8 от ФОТ </t>
    </r>
  </si>
  <si>
    <r>
      <t>Cистема с количеством каналов: за каждый канал св. 20 до 39 добавлять к норме 5</t>
    </r>
    <r>
      <rPr>
        <i/>
        <sz val="7"/>
        <rFont val="Times New Roman"/>
        <family val="1"/>
        <charset val="204"/>
      </rPr>
      <t xml:space="preserve">
КОЭФ. К ПОЗИЦИИ:                                                                                    С коэфф. 1 кв. 2013 г., ОЗП 13,55 ЗНМ 13,55                                                                                       Пусконаладочные работы "вхолостую" - 80%, "под нагрузкой" - 20%
НР, (17216,18 руб.): 65%*0,85  от ФОТ 
СП, (9971,36 руб.): 40% *0,8 от ФОТ </t>
    </r>
  </si>
  <si>
    <r>
      <rPr>
        <sz val="9"/>
        <rFont val="Times New Roman"/>
        <family val="1"/>
        <charset val="204"/>
      </rPr>
      <t>Измерение сопротивления изоляции мегаомметром: кабельных и других линий напряжением до 1кВ, предгазначенных для передачи электроэнергии к распределительным устройствам, щитам, шкафам, коммутационным аппаратам и электропотребителям</t>
    </r>
    <r>
      <rPr>
        <i/>
        <sz val="7"/>
        <rFont val="Times New Roman"/>
        <family val="1"/>
        <charset val="204"/>
      </rPr>
      <t xml:space="preserve">
КОЭФ К ПОЗИЦИИ:                                                                                       С коэфф. 2 кв 2014 г. ОЗП 13,55  ЗНМ 13,55                                                                                             Пусконаладочные работы "вхолостую" - 80% "под нагрузкой" - 20%
НР, (6565,97 руб.): 65% *0,85 от ФОТ
СП, (3802,91 руб.): 40% *0,8 от ФОТ </t>
    </r>
  </si>
  <si>
    <r>
      <t>Проверка наличия цепи между заземлителями и заземленными элементами</t>
    </r>
    <r>
      <rPr>
        <i/>
        <sz val="7"/>
        <rFont val="Times New Roman"/>
        <family val="1"/>
        <charset val="204"/>
      </rPr>
      <t xml:space="preserve">
КОЭФ. К ПОЗИЦИИ:                                                                                                 С коэф. 2 кв. 2014 г. ОЗП 13,55 ЗНМ 13,55                                                                                                 Пусконаладочные работы "вхолостую" - 80%, "под нагрузкой" - 20%
НР, (870,01 руб.): 65% *0,85 от ФОТ 
СП, (503,9 руб.): 40%*0,8  от ФОТ </t>
    </r>
  </si>
  <si>
    <r>
      <t xml:space="preserve">Измерение сопротивения растеканию тока
</t>
    </r>
    <r>
      <rPr>
        <i/>
        <sz val="7"/>
        <rFont val="Times New Roman"/>
        <family val="1"/>
        <charset val="204"/>
      </rPr>
      <t xml:space="preserve">КОЭФ К ПОЗИЦИИ:                                                                                                                            С коэф. 2 кв. 2014 г. ОЗП 13,55 ЗНМ 31,55                                                                                                       Пусконаладочные работы "вхолостую" - 8%, "под нагрузкой"- 20%
НР, (5160,16 руб.): 65%*0,85 от ФОТ (351.09 руб.)
СП, (2988,69 руб.): 40%*0,8  от ФОТ </t>
    </r>
  </si>
  <si>
    <r>
      <t xml:space="preserve">Система с количеством каналов: до 2
</t>
    </r>
    <r>
      <rPr>
        <i/>
        <sz val="7"/>
        <rFont val="Times New Roman"/>
        <family val="1"/>
        <charset val="204"/>
      </rPr>
      <t xml:space="preserve">КОЭФ К ПОЗИЦИИ:                                                                                           С коэфф. 2 кв. 2014 г. ОЗП 13.55 ЗНМ 13,55                                                                                                             Пусконаладочные работы "вхолостую" - 80%, "под нагрузкой"-20%
НР, (25953,76 руб.): 65%*0,85  от ФОТ
СП, (15032,04 руб.): 40% *0,8 от ФОТ </t>
    </r>
  </si>
  <si>
    <t>Итого прямые затраты по разделу с учетом коэффициентов к итогам</t>
  </si>
  <si>
    <t>итоги по разделу 2 Наладочные работы:</t>
  </si>
  <si>
    <t>Итого Поз. 6-11</t>
  </si>
  <si>
    <t>Всего с учетом "Произ-во работ в существующих зданиях и сооружениях в стесненных условиях: ОЗП=1,35: ЭМ=1,35: ЗНМ=1,35</t>
  </si>
  <si>
    <t>Накладные расходы 65%*0,85 ФОТ (от 159 766,43)</t>
  </si>
  <si>
    <t>Сметная прибыль 40%*0,8 ФОТ (от 159766,43)</t>
  </si>
  <si>
    <t>Итого с накладными и см. прибылью</t>
  </si>
  <si>
    <t>В том числе:</t>
  </si>
  <si>
    <t>Итого по разделу 2 Наладочные работы</t>
  </si>
  <si>
    <t>Итого прямые затраты по смете в ценах 2001 г.</t>
  </si>
  <si>
    <t>Итого прямые затраты по смете с учетом коэффициентов к итогам</t>
  </si>
  <si>
    <t>Итого по смете:</t>
  </si>
  <si>
    <t>Итого Монтажные работы</t>
  </si>
  <si>
    <t>Итого Наладочные работы</t>
  </si>
  <si>
    <t>итого</t>
  </si>
  <si>
    <t>Итого Монтажные работы для расчета лимитированных затрат</t>
  </si>
  <si>
    <t>Прибор "ОПН-Монитор" в шкафу 10 шт.х88000=880000</t>
  </si>
  <si>
    <t>кабельная продукция (ВВГ 2х1,5 и интернет-кабель)</t>
  </si>
  <si>
    <t>командировочные расходы</t>
  </si>
  <si>
    <t>Итого с наладочными работами (299 162,64)</t>
  </si>
  <si>
    <t>ВСЕГО по смете, НДС не облагается</t>
  </si>
  <si>
    <r>
      <t>Прибор измерения и защиты, - датчики "ОПН-Монитор"</t>
    </r>
    <r>
      <rPr>
        <i/>
        <sz val="7"/>
        <rFont val="Times New Roman"/>
        <family val="1"/>
        <charset val="204"/>
      </rPr>
      <t xml:space="preserve">
КОЭФ. К ПОЗИЦИИ:
С коэфф. 2 кв. 2014 г. ОЗП 13,55 ЭМ 7,23                                                                                                                                                                                                                                                                                                                                                                                                                                                                             
ЗПМ 13,55, МАТ 4,1;                                                                                                                                                                                                                                                           С коэфф. работы на высоте к=1,08 ОЗП 1,08                                                                                    ЗПМ 1,08 ТЗМ 1,08                                     Электромонтажные работы на других объектах                                                                         НР, (9669,75 руб.): 95% *0,85 от ФОТ 
СП, (6226,96 руб.): 65% *0,8 от ФОТ </t>
    </r>
  </si>
  <si>
    <r>
      <t xml:space="preserve">Кабели силовые и линии связи по установленным конструкциям и лоткам с креплением, масса 1 м. кг. до: 1
</t>
    </r>
    <r>
      <rPr>
        <i/>
        <sz val="7"/>
        <rFont val="Times New Roman"/>
        <family val="1"/>
        <charset val="204"/>
      </rPr>
      <t xml:space="preserve">КОЭФ. К ПОЗИЦИИ                                                        С коэфф. 2 кв. 2014 г ОЗП 13,55 ЭМ 4,44                                                                                                   ЗНМ 13.55 МАТ 4,93                                                                                                   Элеткромонтажные работы на других объектах
НР, (97950,87 руб.): 95% *0,85 от ФОТ 
СП, (63076,72 руб.): 65% *0,8 от ФОТ </t>
    </r>
  </si>
  <si>
    <t>2</t>
  </si>
  <si>
    <t>3</t>
  </si>
  <si>
    <r>
      <t xml:space="preserve">Заземление датчиков перемычкой заземляющей
</t>
    </r>
    <r>
      <rPr>
        <i/>
        <sz val="7"/>
        <rFont val="Times New Roman"/>
        <family val="1"/>
        <charset val="204"/>
      </rPr>
      <t xml:space="preserve">КОЭФ. К ПОЗИЦИИ                                                                            С коэфф. 2 кв. 2014 г. ОЗП 13,55 ЗПМ 13.55                                                                                     Электромонтажные работы на других объектах
НР, (1331,27 руб.): 95% *0,85 от ФОТ 
СП, (857,29 руб.): 65% *0,8 от ФОТ </t>
    </r>
  </si>
  <si>
    <t>НДС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</si>
</sst>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10" fillId="0" borderId="0" xfId="0" applyFont="1" applyAlignment="1">
      <alignment wrapText="1"/>
    </xf>
    <xf numFmtId="0" fontId="6" fillId="2" borderId="1" xfId="0" applyFont="1" applyFill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49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49" fontId="6" fillId="2" borderId="0" xfId="0" applyNumberFormat="1" applyFont="1" applyFill="1"/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 applyAlignment="1">
      <alignment horizontal="left" vertical="top" wrapText="1"/>
    </xf>
    <xf numFmtId="49" fontId="4" fillId="2" borderId="0" xfId="0" applyNumberFormat="1" applyFont="1" applyFill="1" applyAlignment="1">
      <alignment horizontal="center" vertical="top" wrapText="1"/>
    </xf>
    <xf numFmtId="2" fontId="5" fillId="2" borderId="0" xfId="0" applyNumberFormat="1" applyFont="1" applyFill="1" applyBorder="1" applyAlignment="1">
      <alignment horizontal="right" vertical="top" wrapText="1"/>
    </xf>
    <xf numFmtId="1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 wrapText="1"/>
    </xf>
    <xf numFmtId="2" fontId="4" fillId="2" borderId="0" xfId="0" applyNumberFormat="1" applyFont="1" applyFill="1" applyAlignment="1">
      <alignment horizontal="left" vertical="top" wrapText="1"/>
    </xf>
    <xf numFmtId="2" fontId="6" fillId="2" borderId="0" xfId="0" applyNumberFormat="1" applyFont="1" applyFill="1" applyAlignment="1">
      <alignment horizontal="right" vertical="top"/>
    </xf>
    <xf numFmtId="2" fontId="6" fillId="0" borderId="0" xfId="0" applyNumberFormat="1" applyFont="1" applyAlignment="1">
      <alignment horizontal="right" vertical="top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top"/>
    </xf>
    <xf numFmtId="0" fontId="14" fillId="2" borderId="5" xfId="0" applyFont="1" applyFill="1" applyBorder="1" applyAlignment="1">
      <alignment vertical="top"/>
    </xf>
    <xf numFmtId="0" fontId="14" fillId="2" borderId="6" xfId="0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49" fontId="4" fillId="2" borderId="4" xfId="0" applyNumberFormat="1" applyFont="1" applyFill="1" applyBorder="1" applyAlignment="1">
      <alignment horizontal="left" vertical="top"/>
    </xf>
    <xf numFmtId="49" fontId="4" fillId="2" borderId="5" xfId="0" applyNumberFormat="1" applyFont="1" applyFill="1" applyBorder="1" applyAlignment="1">
      <alignment horizontal="left" vertical="top"/>
    </xf>
    <xf numFmtId="49" fontId="4" fillId="2" borderId="6" xfId="0" applyNumberFormat="1" applyFont="1" applyFill="1" applyBorder="1" applyAlignment="1">
      <alignment horizontal="left" vertical="top"/>
    </xf>
    <xf numFmtId="49" fontId="11" fillId="2" borderId="4" xfId="0" applyNumberFormat="1" applyFont="1" applyFill="1" applyBorder="1" applyAlignment="1">
      <alignment horizontal="left" vertical="top"/>
    </xf>
    <xf numFmtId="49" fontId="11" fillId="2" borderId="5" xfId="0" applyNumberFormat="1" applyFont="1" applyFill="1" applyBorder="1" applyAlignment="1">
      <alignment horizontal="left" vertical="top"/>
    </xf>
    <xf numFmtId="49" fontId="11" fillId="2" borderId="6" xfId="0" applyNumberFormat="1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5" fillId="2" borderId="1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14"/>
  <sheetViews>
    <sheetView showGridLines="0" tabSelected="1" topLeftCell="A61" zoomScale="85" zoomScaleNormal="85" zoomScaleSheetLayoutView="75" workbookViewId="0">
      <selection activeCell="A22" sqref="A22:I22"/>
    </sheetView>
  </sheetViews>
  <sheetFormatPr defaultRowHeight="12.75" outlineLevelRow="1" x14ac:dyDescent="0.2"/>
  <cols>
    <col min="1" max="1" width="6.28515625" style="21" customWidth="1"/>
    <col min="2" max="2" width="19" style="11" customWidth="1"/>
    <col min="3" max="3" width="37.140625" style="12" customWidth="1"/>
    <col min="4" max="4" width="10.7109375" style="12" customWidth="1"/>
    <col min="5" max="5" width="12.7109375" style="13" customWidth="1"/>
    <col min="6" max="6" width="11.7109375" style="14" customWidth="1"/>
    <col min="7" max="7" width="10.5703125" style="15" customWidth="1"/>
    <col min="8" max="8" width="11.28515625" style="15" customWidth="1"/>
    <col min="9" max="13" width="11" style="15" customWidth="1"/>
    <col min="14" max="14" width="10.7109375" style="15" customWidth="1"/>
    <col min="15" max="16" width="8.28515625" style="15" customWidth="1"/>
    <col min="17" max="17" width="8.140625" style="15" customWidth="1"/>
    <col min="18" max="19" width="7.140625" style="1" customWidth="1"/>
    <col min="20" max="21" width="6.28515625" style="1" customWidth="1"/>
  </cols>
  <sheetData>
    <row r="1" spans="1:21" outlineLevel="1" x14ac:dyDescent="0.2">
      <c r="A1" s="10" t="s">
        <v>5</v>
      </c>
      <c r="N1" s="10" t="s">
        <v>7</v>
      </c>
    </row>
    <row r="2" spans="1:21" outlineLevel="1" x14ac:dyDescent="0.2">
      <c r="A2" s="16"/>
    </row>
    <row r="3" spans="1:21" outlineLevel="1" x14ac:dyDescent="0.2">
      <c r="A3" s="16" t="s">
        <v>6</v>
      </c>
      <c r="N3" s="17" t="s">
        <v>6</v>
      </c>
    </row>
    <row r="4" spans="1:21" outlineLevel="1" x14ac:dyDescent="0.2">
      <c r="A4" s="16" t="s">
        <v>13</v>
      </c>
      <c r="N4" s="16" t="s">
        <v>14</v>
      </c>
    </row>
    <row r="5" spans="1:21" ht="15" customHeight="1" x14ac:dyDescent="0.2">
      <c r="A5" s="13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S5"/>
      <c r="T5"/>
      <c r="U5"/>
    </row>
    <row r="6" spans="1:21" x14ac:dyDescent="0.2">
      <c r="A6" s="13"/>
      <c r="B6" s="48" t="s">
        <v>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S6"/>
      <c r="T6"/>
      <c r="U6"/>
    </row>
    <row r="7" spans="1:21" x14ac:dyDescent="0.2">
      <c r="A7" s="13"/>
      <c r="B7" s="19"/>
      <c r="C7" s="15"/>
      <c r="D7" s="15"/>
      <c r="E7" s="15"/>
      <c r="F7" s="15"/>
      <c r="T7"/>
      <c r="U7"/>
    </row>
    <row r="8" spans="1:21" ht="12.75" customHeight="1" x14ac:dyDescent="0.2">
      <c r="A8" s="13"/>
      <c r="B8" s="19"/>
      <c r="C8" s="49" t="s">
        <v>1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18"/>
      <c r="T8"/>
      <c r="U8"/>
    </row>
    <row r="9" spans="1:21" x14ac:dyDescent="0.2">
      <c r="A9" s="13"/>
      <c r="B9" s="19"/>
      <c r="C9" s="50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1"/>
      <c r="N9" s="26"/>
      <c r="T9"/>
      <c r="U9"/>
    </row>
    <row r="10" spans="1:21" x14ac:dyDescent="0.2">
      <c r="A10" s="13"/>
      <c r="B10" s="19"/>
      <c r="C10" s="15"/>
      <c r="D10" s="15"/>
      <c r="E10" s="15"/>
      <c r="F10" s="15"/>
      <c r="N10" s="18"/>
      <c r="T10"/>
      <c r="U10"/>
    </row>
    <row r="11" spans="1:21" ht="15" x14ac:dyDescent="0.25">
      <c r="A11" s="20"/>
      <c r="B11" s="52" t="s">
        <v>33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S11"/>
      <c r="T11"/>
      <c r="U11"/>
    </row>
    <row r="12" spans="1:21" x14ac:dyDescent="0.2">
      <c r="A12" s="13"/>
      <c r="B12" s="48" t="s">
        <v>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18"/>
      <c r="T12"/>
      <c r="U12"/>
    </row>
    <row r="13" spans="1:21" x14ac:dyDescent="0.2">
      <c r="C13" s="31"/>
      <c r="D13" s="31"/>
      <c r="F13" s="32"/>
    </row>
    <row r="14" spans="1:21" s="3" customFormat="1" ht="48" customHeight="1" x14ac:dyDescent="0.2">
      <c r="A14" s="53" t="s">
        <v>4</v>
      </c>
      <c r="B14" s="55" t="s">
        <v>8</v>
      </c>
      <c r="C14" s="53" t="s">
        <v>9</v>
      </c>
      <c r="D14" s="39" t="s">
        <v>25</v>
      </c>
      <c r="E14" s="53" t="s">
        <v>10</v>
      </c>
      <c r="F14" s="41" t="s">
        <v>12</v>
      </c>
      <c r="G14" s="42"/>
      <c r="H14" s="42"/>
      <c r="I14" s="43"/>
      <c r="J14" s="41" t="s">
        <v>12</v>
      </c>
      <c r="K14" s="42"/>
      <c r="L14" s="42"/>
      <c r="M14" s="43"/>
      <c r="N14" s="53" t="s">
        <v>20</v>
      </c>
      <c r="O14" s="53" t="s">
        <v>21</v>
      </c>
      <c r="P14" s="53" t="s">
        <v>22</v>
      </c>
      <c r="Q14" s="53" t="s">
        <v>23</v>
      </c>
      <c r="R14" s="2"/>
      <c r="S14" s="2"/>
      <c r="T14" s="2"/>
      <c r="U14" s="2"/>
    </row>
    <row r="15" spans="1:21" s="3" customFormat="1" ht="12" x14ac:dyDescent="0.2">
      <c r="A15" s="53"/>
      <c r="B15" s="55"/>
      <c r="C15" s="53"/>
      <c r="D15" s="54"/>
      <c r="E15" s="53"/>
      <c r="F15" s="39" t="s">
        <v>11</v>
      </c>
      <c r="G15" s="36" t="s">
        <v>16</v>
      </c>
      <c r="H15" s="37"/>
      <c r="I15" s="38"/>
      <c r="J15" s="39" t="s">
        <v>11</v>
      </c>
      <c r="K15" s="36" t="s">
        <v>16</v>
      </c>
      <c r="L15" s="37"/>
      <c r="M15" s="38"/>
      <c r="N15" s="53"/>
      <c r="O15" s="53"/>
      <c r="P15" s="53"/>
      <c r="Q15" s="53"/>
      <c r="R15" s="2"/>
      <c r="S15" s="2"/>
      <c r="T15" s="2"/>
      <c r="U15" s="2"/>
    </row>
    <row r="16" spans="1:21" s="3" customFormat="1" ht="12" x14ac:dyDescent="0.2">
      <c r="A16" s="53"/>
      <c r="B16" s="55"/>
      <c r="C16" s="53"/>
      <c r="D16" s="40"/>
      <c r="E16" s="53"/>
      <c r="F16" s="40"/>
      <c r="G16" s="35" t="s">
        <v>17</v>
      </c>
      <c r="H16" s="35" t="s">
        <v>18</v>
      </c>
      <c r="I16" s="35" t="s">
        <v>19</v>
      </c>
      <c r="J16" s="40"/>
      <c r="K16" s="35" t="s">
        <v>17</v>
      </c>
      <c r="L16" s="35" t="s">
        <v>18</v>
      </c>
      <c r="M16" s="35" t="s">
        <v>19</v>
      </c>
      <c r="N16" s="53"/>
      <c r="O16" s="53"/>
      <c r="P16" s="53"/>
      <c r="Q16" s="53"/>
      <c r="R16" s="2"/>
      <c r="S16" s="2"/>
      <c r="T16" s="2"/>
      <c r="U16" s="2"/>
    </row>
    <row r="17" spans="1:21" x14ac:dyDescent="0.2">
      <c r="A17" s="22">
        <v>1</v>
      </c>
      <c r="B17" s="8">
        <v>2</v>
      </c>
      <c r="C17" s="35">
        <v>3</v>
      </c>
      <c r="D17" s="35">
        <v>4</v>
      </c>
      <c r="E17" s="35">
        <v>5</v>
      </c>
      <c r="F17" s="35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  <c r="M17" s="22">
        <v>13</v>
      </c>
      <c r="N17" s="22">
        <v>14</v>
      </c>
      <c r="O17" s="22">
        <v>15</v>
      </c>
      <c r="P17" s="22">
        <v>16</v>
      </c>
      <c r="Q17" s="22">
        <v>17</v>
      </c>
      <c r="R17"/>
      <c r="S17"/>
      <c r="T17"/>
      <c r="U17"/>
    </row>
    <row r="18" spans="1:21" x14ac:dyDescent="0.2">
      <c r="A18" s="56" t="s">
        <v>29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</row>
    <row r="19" spans="1:21" ht="100.5" customHeight="1" x14ac:dyDescent="0.2">
      <c r="A19" s="7" t="s">
        <v>30</v>
      </c>
      <c r="B19" s="34" t="s">
        <v>24</v>
      </c>
      <c r="C19" s="9" t="s">
        <v>89</v>
      </c>
      <c r="D19" s="28" t="s">
        <v>26</v>
      </c>
      <c r="E19" s="27">
        <v>27</v>
      </c>
      <c r="F19" s="23">
        <v>486.16</v>
      </c>
      <c r="G19" s="4">
        <v>312.14</v>
      </c>
      <c r="H19" s="5">
        <v>131.41999999999999</v>
      </c>
      <c r="I19" s="5">
        <v>16.39</v>
      </c>
      <c r="J19" s="5">
        <f>E19*F19</f>
        <v>13126.320000000002</v>
      </c>
      <c r="K19" s="5">
        <f>E19*G19</f>
        <v>8427.7799999999988</v>
      </c>
      <c r="L19" s="5">
        <f>E19*H19</f>
        <v>3548.3399999999997</v>
      </c>
      <c r="M19" s="5">
        <f>E19*I19</f>
        <v>442.53000000000003</v>
      </c>
      <c r="N19" s="4">
        <v>2.25</v>
      </c>
      <c r="O19" s="6">
        <f>E19*N19</f>
        <v>60.75</v>
      </c>
      <c r="P19" s="6">
        <v>0.17</v>
      </c>
      <c r="Q19" s="6">
        <f>E19*P19</f>
        <v>4.5900000000000007</v>
      </c>
    </row>
    <row r="20" spans="1:21" ht="62.25" customHeight="1" x14ac:dyDescent="0.2">
      <c r="A20" s="7" t="s">
        <v>91</v>
      </c>
      <c r="B20" s="34" t="s">
        <v>31</v>
      </c>
      <c r="C20" s="9" t="s">
        <v>93</v>
      </c>
      <c r="D20" s="28" t="s">
        <v>27</v>
      </c>
      <c r="E20" s="29">
        <v>2.7</v>
      </c>
      <c r="F20" s="23">
        <v>465.33</v>
      </c>
      <c r="G20" s="4">
        <v>450.4</v>
      </c>
      <c r="H20" s="5">
        <v>7.64</v>
      </c>
      <c r="I20" s="5">
        <v>1.9</v>
      </c>
      <c r="J20" s="5">
        <f>E20*F20</f>
        <v>1256.3910000000001</v>
      </c>
      <c r="K20" s="5">
        <f>E20*G20</f>
        <v>1216.08</v>
      </c>
      <c r="L20" s="5">
        <f>E20*H20</f>
        <v>20.628</v>
      </c>
      <c r="M20" s="5">
        <f>E20*I20</f>
        <v>5.13</v>
      </c>
      <c r="N20" s="4">
        <v>3.59</v>
      </c>
      <c r="O20" s="6">
        <f>E20*N20</f>
        <v>9.6929999999999996</v>
      </c>
      <c r="P20" s="6">
        <v>0.02</v>
      </c>
      <c r="Q20" s="6">
        <f>E20*P20</f>
        <v>5.4000000000000006E-2</v>
      </c>
      <c r="R20" s="33">
        <f>SUM(K21,M21)</f>
        <v>43477.200000000004</v>
      </c>
    </row>
    <row r="21" spans="1:21" ht="90" x14ac:dyDescent="0.2">
      <c r="A21" s="7" t="s">
        <v>92</v>
      </c>
      <c r="B21" s="34" t="s">
        <v>32</v>
      </c>
      <c r="C21" s="9" t="s">
        <v>90</v>
      </c>
      <c r="D21" s="28" t="s">
        <v>28</v>
      </c>
      <c r="E21" s="29">
        <v>15</v>
      </c>
      <c r="F21" s="23">
        <v>5695.19</v>
      </c>
      <c r="G21" s="4">
        <v>2260.8200000000002</v>
      </c>
      <c r="H21" s="5">
        <v>2454.88</v>
      </c>
      <c r="I21" s="5">
        <v>637.66</v>
      </c>
      <c r="J21" s="5">
        <f>E21*F21</f>
        <v>85427.849999999991</v>
      </c>
      <c r="K21" s="5">
        <f>E21*G21</f>
        <v>33912.300000000003</v>
      </c>
      <c r="L21" s="5">
        <f>E21*H21</f>
        <v>36823.200000000004</v>
      </c>
      <c r="M21" s="5">
        <f>E21*I21</f>
        <v>9564.9</v>
      </c>
      <c r="N21" s="4">
        <v>17.600000000000001</v>
      </c>
      <c r="O21" s="6">
        <f>E21*N21</f>
        <v>264</v>
      </c>
      <c r="P21" s="6">
        <v>4.68</v>
      </c>
      <c r="Q21" s="6">
        <f>E21*P21</f>
        <v>70.199999999999989</v>
      </c>
    </row>
    <row r="22" spans="1:21" x14ac:dyDescent="0.2">
      <c r="A22" s="59" t="s">
        <v>35</v>
      </c>
      <c r="B22" s="60"/>
      <c r="C22" s="60"/>
      <c r="D22" s="60"/>
      <c r="E22" s="60"/>
      <c r="F22" s="60"/>
      <c r="G22" s="60"/>
      <c r="H22" s="60"/>
      <c r="I22" s="61"/>
      <c r="J22" s="5">
        <f>SUM(J19:J21)</f>
        <v>99810.560999999987</v>
      </c>
      <c r="K22" s="5">
        <f t="shared" ref="K22:M22" si="0">SUM(K19:K21)</f>
        <v>43556.160000000003</v>
      </c>
      <c r="L22" s="5">
        <f t="shared" si="0"/>
        <v>40392.168000000005</v>
      </c>
      <c r="M22" s="5">
        <f t="shared" si="0"/>
        <v>10012.56</v>
      </c>
      <c r="N22" s="4"/>
      <c r="O22" s="6">
        <f>SUM(O19:O21)</f>
        <v>334.44299999999998</v>
      </c>
      <c r="P22" s="6"/>
      <c r="Q22" s="6">
        <f>SUM(Q19:Q21)</f>
        <v>74.843999999999994</v>
      </c>
    </row>
    <row r="23" spans="1:21" x14ac:dyDescent="0.2">
      <c r="A23" s="59" t="s">
        <v>68</v>
      </c>
      <c r="B23" s="60"/>
      <c r="C23" s="60"/>
      <c r="D23" s="60"/>
      <c r="E23" s="60"/>
      <c r="F23" s="60"/>
      <c r="G23" s="60"/>
      <c r="H23" s="60"/>
      <c r="I23" s="61"/>
      <c r="J23" s="5">
        <f>SUM(K23:L23,J30)</f>
        <v>142119.94280000002</v>
      </c>
      <c r="K23" s="5">
        <f>K22*1.35</f>
        <v>58800.816000000006</v>
      </c>
      <c r="L23" s="5">
        <f t="shared" ref="L23:M23" si="1">L22*1.35</f>
        <v>54529.426800000008</v>
      </c>
      <c r="M23" s="5">
        <f t="shared" si="1"/>
        <v>13516.956</v>
      </c>
      <c r="N23" s="4"/>
      <c r="O23" s="6">
        <f>O22</f>
        <v>334.44299999999998</v>
      </c>
      <c r="P23" s="6"/>
      <c r="Q23" s="6">
        <f>Q22</f>
        <v>74.843999999999994</v>
      </c>
    </row>
    <row r="24" spans="1:21" x14ac:dyDescent="0.2">
      <c r="A24" s="59" t="s">
        <v>36</v>
      </c>
      <c r="B24" s="60"/>
      <c r="C24" s="60"/>
      <c r="D24" s="60"/>
      <c r="E24" s="60"/>
      <c r="F24" s="60"/>
      <c r="G24" s="60"/>
      <c r="H24" s="60"/>
      <c r="I24" s="61"/>
      <c r="J24" s="5">
        <f>9669.75+1331.27+97950.87</f>
        <v>108951.89</v>
      </c>
      <c r="K24" s="5"/>
      <c r="L24" s="5"/>
      <c r="M24" s="5"/>
      <c r="N24" s="4"/>
      <c r="O24" s="6"/>
      <c r="P24" s="6"/>
      <c r="Q24" s="6"/>
    </row>
    <row r="25" spans="1:21" x14ac:dyDescent="0.2">
      <c r="A25" s="59" t="s">
        <v>37</v>
      </c>
      <c r="B25" s="60"/>
      <c r="C25" s="60"/>
      <c r="D25" s="60"/>
      <c r="E25" s="60"/>
      <c r="F25" s="60"/>
      <c r="G25" s="60"/>
      <c r="H25" s="60"/>
      <c r="I25" s="61"/>
      <c r="J25" s="5">
        <f>SUM(K19:K21,M19:M21)*0.65*0.8*1.35</f>
        <v>37605.241440000013</v>
      </c>
      <c r="K25" s="5"/>
      <c r="L25" s="5"/>
      <c r="M25" s="5"/>
      <c r="N25" s="4"/>
      <c r="O25" s="6"/>
      <c r="P25" s="6"/>
      <c r="Q25" s="6"/>
    </row>
    <row r="26" spans="1:21" x14ac:dyDescent="0.2">
      <c r="A26" s="62" t="s">
        <v>38</v>
      </c>
      <c r="B26" s="63"/>
      <c r="C26" s="63"/>
      <c r="D26" s="63"/>
      <c r="E26" s="63"/>
      <c r="F26" s="63"/>
      <c r="G26" s="63"/>
      <c r="H26" s="63"/>
      <c r="I26" s="64"/>
      <c r="J26" s="5"/>
      <c r="K26" s="5"/>
      <c r="L26" s="5"/>
      <c r="M26" s="5"/>
      <c r="N26" s="4"/>
      <c r="O26" s="6"/>
      <c r="P26" s="6"/>
      <c r="Q26" s="6"/>
    </row>
    <row r="27" spans="1:21" x14ac:dyDescent="0.2">
      <c r="A27" s="59" t="s">
        <v>39</v>
      </c>
      <c r="B27" s="60"/>
      <c r="C27" s="60"/>
      <c r="D27" s="60"/>
      <c r="E27" s="60"/>
      <c r="F27" s="60"/>
      <c r="G27" s="60"/>
      <c r="H27" s="60"/>
      <c r="I27" s="61"/>
      <c r="J27" s="5">
        <f>SUM(J23:J25)</f>
        <v>288677.07424000005</v>
      </c>
      <c r="K27" s="5"/>
      <c r="L27" s="5"/>
      <c r="M27" s="5"/>
      <c r="N27" s="4"/>
      <c r="O27" s="6">
        <f>SUM(O19:O21)</f>
        <v>334.44299999999998</v>
      </c>
      <c r="P27" s="6"/>
      <c r="Q27" s="6">
        <f>Q22</f>
        <v>74.843999999999994</v>
      </c>
    </row>
    <row r="28" spans="1:21" x14ac:dyDescent="0.2">
      <c r="A28" s="59" t="s">
        <v>34</v>
      </c>
      <c r="B28" s="60"/>
      <c r="C28" s="60"/>
      <c r="D28" s="60"/>
      <c r="E28" s="60"/>
      <c r="F28" s="60"/>
      <c r="G28" s="60"/>
      <c r="H28" s="60"/>
      <c r="I28" s="61"/>
      <c r="J28" s="5">
        <f>J27</f>
        <v>288677.07424000005</v>
      </c>
      <c r="K28" s="5"/>
      <c r="L28" s="5"/>
      <c r="M28" s="5"/>
      <c r="N28" s="4"/>
      <c r="O28" s="6">
        <f>O27</f>
        <v>334.44299999999998</v>
      </c>
      <c r="P28" s="6"/>
      <c r="Q28" s="6">
        <f>Q27</f>
        <v>74.843999999999994</v>
      </c>
    </row>
    <row r="29" spans="1:21" x14ac:dyDescent="0.2">
      <c r="A29" s="59" t="s">
        <v>75</v>
      </c>
      <c r="B29" s="60"/>
      <c r="C29" s="60"/>
      <c r="D29" s="60"/>
      <c r="E29" s="60"/>
      <c r="F29" s="60"/>
      <c r="G29" s="60"/>
      <c r="H29" s="60"/>
      <c r="I29" s="61"/>
      <c r="J29" s="5"/>
      <c r="K29" s="5"/>
      <c r="L29" s="5"/>
      <c r="M29" s="5"/>
      <c r="N29" s="4"/>
      <c r="O29" s="6"/>
      <c r="P29" s="6"/>
      <c r="Q29" s="6"/>
    </row>
    <row r="30" spans="1:21" x14ac:dyDescent="0.2">
      <c r="A30" s="59" t="s">
        <v>40</v>
      </c>
      <c r="B30" s="60"/>
      <c r="C30" s="60"/>
      <c r="D30" s="60"/>
      <c r="E30" s="60"/>
      <c r="F30" s="60"/>
      <c r="G30" s="60"/>
      <c r="H30" s="60"/>
      <c r="I30" s="61"/>
      <c r="J30" s="5">
        <v>28789.7</v>
      </c>
      <c r="K30" s="5"/>
      <c r="L30" s="5"/>
      <c r="M30" s="5"/>
      <c r="N30" s="4"/>
      <c r="O30" s="6"/>
      <c r="P30" s="6"/>
      <c r="Q30" s="6"/>
    </row>
    <row r="31" spans="1:21" x14ac:dyDescent="0.2">
      <c r="A31" s="59" t="s">
        <v>41</v>
      </c>
      <c r="B31" s="60"/>
      <c r="C31" s="60"/>
      <c r="D31" s="60"/>
      <c r="E31" s="60"/>
      <c r="F31" s="60"/>
      <c r="G31" s="60"/>
      <c r="H31" s="60"/>
      <c r="I31" s="61"/>
      <c r="J31" s="5">
        <f>L23</f>
        <v>54529.426800000008</v>
      </c>
      <c r="K31" s="5"/>
      <c r="L31" s="5"/>
      <c r="M31" s="5"/>
      <c r="N31" s="4"/>
      <c r="O31" s="6"/>
      <c r="P31" s="6"/>
      <c r="Q31" s="6"/>
    </row>
    <row r="32" spans="1:21" x14ac:dyDescent="0.2">
      <c r="A32" s="59" t="s">
        <v>42</v>
      </c>
      <c r="B32" s="60"/>
      <c r="C32" s="60"/>
      <c r="D32" s="60"/>
      <c r="E32" s="60"/>
      <c r="F32" s="60"/>
      <c r="G32" s="60"/>
      <c r="H32" s="60"/>
      <c r="I32" s="61"/>
      <c r="J32" s="5">
        <f>K23+M23</f>
        <v>72317.772000000012</v>
      </c>
      <c r="K32" s="5"/>
      <c r="L32" s="5"/>
      <c r="M32" s="5"/>
      <c r="N32" s="4"/>
      <c r="O32" s="6"/>
      <c r="P32" s="6"/>
      <c r="Q32" s="6"/>
    </row>
    <row r="33" spans="1:18" x14ac:dyDescent="0.2">
      <c r="A33" s="59" t="s">
        <v>36</v>
      </c>
      <c r="B33" s="60"/>
      <c r="C33" s="60"/>
      <c r="D33" s="60"/>
      <c r="E33" s="60"/>
      <c r="F33" s="60"/>
      <c r="G33" s="60"/>
      <c r="H33" s="60"/>
      <c r="I33" s="61"/>
      <c r="J33" s="5">
        <f>J24</f>
        <v>108951.89</v>
      </c>
      <c r="K33" s="5"/>
      <c r="L33" s="5"/>
      <c r="M33" s="5"/>
      <c r="N33" s="4"/>
      <c r="O33" s="6"/>
      <c r="P33" s="6"/>
      <c r="Q33" s="6"/>
    </row>
    <row r="34" spans="1:18" x14ac:dyDescent="0.2">
      <c r="A34" s="59" t="s">
        <v>37</v>
      </c>
      <c r="B34" s="60"/>
      <c r="C34" s="60"/>
      <c r="D34" s="60"/>
      <c r="E34" s="60"/>
      <c r="F34" s="60"/>
      <c r="G34" s="60"/>
      <c r="H34" s="60"/>
      <c r="I34" s="61"/>
      <c r="J34" s="5">
        <f>J25</f>
        <v>37605.241440000013</v>
      </c>
      <c r="K34" s="5"/>
      <c r="L34" s="5"/>
      <c r="M34" s="5"/>
      <c r="N34" s="4"/>
      <c r="O34" s="6"/>
      <c r="P34" s="6"/>
      <c r="Q34" s="6"/>
    </row>
    <row r="35" spans="1:18" x14ac:dyDescent="0.2">
      <c r="A35" s="62" t="s">
        <v>43</v>
      </c>
      <c r="B35" s="63"/>
      <c r="C35" s="63"/>
      <c r="D35" s="63"/>
      <c r="E35" s="63"/>
      <c r="F35" s="63"/>
      <c r="G35" s="63"/>
      <c r="H35" s="63"/>
      <c r="I35" s="64"/>
      <c r="J35" s="65">
        <f>J28</f>
        <v>288677.07424000005</v>
      </c>
      <c r="K35" s="5"/>
      <c r="L35" s="5"/>
      <c r="M35" s="5"/>
      <c r="N35" s="4"/>
      <c r="O35" s="66">
        <f>O28</f>
        <v>334.44299999999998</v>
      </c>
      <c r="P35" s="66"/>
      <c r="Q35" s="66">
        <f>Q28</f>
        <v>74.843999999999994</v>
      </c>
    </row>
    <row r="36" spans="1:18" x14ac:dyDescent="0.2">
      <c r="A36" s="44" t="s">
        <v>44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</row>
    <row r="37" spans="1:18" ht="74.25" customHeight="1" x14ac:dyDescent="0.2">
      <c r="A37" s="8" t="s">
        <v>45</v>
      </c>
      <c r="B37" s="34" t="s">
        <v>51</v>
      </c>
      <c r="C37" s="9" t="s">
        <v>62</v>
      </c>
      <c r="D37" s="28" t="s">
        <v>57</v>
      </c>
      <c r="E37" s="27">
        <v>1</v>
      </c>
      <c r="F37" s="23">
        <v>43579.51</v>
      </c>
      <c r="G37" s="4">
        <v>43579.51</v>
      </c>
      <c r="H37" s="5"/>
      <c r="I37" s="5"/>
      <c r="J37" s="5">
        <v>43579.51</v>
      </c>
      <c r="K37" s="5">
        <v>43579.51</v>
      </c>
      <c r="L37" s="5"/>
      <c r="M37" s="5"/>
      <c r="N37" s="4">
        <v>200</v>
      </c>
      <c r="O37" s="6">
        <v>200</v>
      </c>
      <c r="P37" s="6"/>
      <c r="Q37" s="6"/>
      <c r="R37" s="1">
        <f t="shared" ref="R37:R39" si="2">I37*0.4</f>
        <v>0</v>
      </c>
    </row>
    <row r="38" spans="1:18" ht="91.5" customHeight="1" x14ac:dyDescent="0.2">
      <c r="A38" s="8" t="s">
        <v>46</v>
      </c>
      <c r="B38" s="34" t="s">
        <v>52</v>
      </c>
      <c r="C38" s="9" t="s">
        <v>63</v>
      </c>
      <c r="D38" s="28" t="s">
        <v>58</v>
      </c>
      <c r="E38" s="27">
        <v>11</v>
      </c>
      <c r="F38" s="23">
        <v>2098.35</v>
      </c>
      <c r="G38" s="4">
        <v>2098.35</v>
      </c>
      <c r="H38" s="5"/>
      <c r="I38" s="5"/>
      <c r="J38" s="5">
        <v>23081.85</v>
      </c>
      <c r="K38" s="5">
        <v>23081.85</v>
      </c>
      <c r="L38" s="5"/>
      <c r="M38" s="5"/>
      <c r="N38" s="4">
        <v>9.6300000000000008</v>
      </c>
      <c r="O38" s="6">
        <v>105.93</v>
      </c>
      <c r="P38" s="6"/>
      <c r="Q38" s="6"/>
      <c r="R38" s="1">
        <f t="shared" si="2"/>
        <v>0</v>
      </c>
    </row>
    <row r="39" spans="1:18" ht="128.25" customHeight="1" x14ac:dyDescent="0.2">
      <c r="A39" s="8" t="s">
        <v>47</v>
      </c>
      <c r="B39" s="34" t="s">
        <v>53</v>
      </c>
      <c r="C39" s="30" t="s">
        <v>64</v>
      </c>
      <c r="D39" s="28" t="s">
        <v>59</v>
      </c>
      <c r="E39" s="27">
        <v>148</v>
      </c>
      <c r="F39" s="23">
        <v>59.48</v>
      </c>
      <c r="G39" s="4">
        <v>59.48</v>
      </c>
      <c r="H39" s="5"/>
      <c r="I39" s="5"/>
      <c r="J39" s="5">
        <v>8803.0400000000009</v>
      </c>
      <c r="K39" s="5">
        <v>8803.0400000000009</v>
      </c>
      <c r="L39" s="5"/>
      <c r="M39" s="5"/>
      <c r="N39" s="4">
        <v>0.4</v>
      </c>
      <c r="O39" s="6">
        <v>59.2</v>
      </c>
      <c r="P39" s="6"/>
      <c r="Q39" s="6"/>
      <c r="R39" s="1">
        <f t="shared" si="2"/>
        <v>0</v>
      </c>
    </row>
    <row r="40" spans="1:18" ht="81.75" customHeight="1" x14ac:dyDescent="0.2">
      <c r="A40" s="8" t="s">
        <v>48</v>
      </c>
      <c r="B40" s="34" t="s">
        <v>54</v>
      </c>
      <c r="C40" s="9" t="s">
        <v>65</v>
      </c>
      <c r="D40" s="28" t="s">
        <v>60</v>
      </c>
      <c r="E40" s="29">
        <v>0.49</v>
      </c>
      <c r="F40" s="23">
        <v>2380.46</v>
      </c>
      <c r="G40" s="4">
        <v>2380.46</v>
      </c>
      <c r="H40" s="5"/>
      <c r="I40" s="5"/>
      <c r="J40" s="5">
        <v>1166.43</v>
      </c>
      <c r="K40" s="5">
        <v>1166.43</v>
      </c>
      <c r="L40" s="5"/>
      <c r="M40" s="5"/>
      <c r="N40" s="4">
        <v>16</v>
      </c>
      <c r="O40" s="6">
        <v>7.84</v>
      </c>
      <c r="P40" s="6"/>
      <c r="Q40" s="6"/>
      <c r="R40" s="1">
        <f>I40*0.4</f>
        <v>0</v>
      </c>
    </row>
    <row r="41" spans="1:18" ht="73.5" customHeight="1" x14ac:dyDescent="0.2">
      <c r="A41" s="8" t="s">
        <v>49</v>
      </c>
      <c r="B41" s="34" t="s">
        <v>55</v>
      </c>
      <c r="C41" s="9" t="s">
        <v>66</v>
      </c>
      <c r="D41" s="28" t="s">
        <v>61</v>
      </c>
      <c r="E41" s="27">
        <v>31</v>
      </c>
      <c r="F41" s="23">
        <v>223.17</v>
      </c>
      <c r="G41" s="4">
        <v>223.17</v>
      </c>
      <c r="H41" s="5"/>
      <c r="I41" s="5"/>
      <c r="J41" s="5">
        <v>6918.27</v>
      </c>
      <c r="K41" s="5">
        <v>6918.27</v>
      </c>
      <c r="L41" s="5"/>
      <c r="M41" s="5"/>
      <c r="N41" s="4">
        <v>1.5</v>
      </c>
      <c r="O41" s="6">
        <v>46.5</v>
      </c>
      <c r="P41" s="6"/>
      <c r="Q41" s="6"/>
      <c r="R41" s="1">
        <f t="shared" ref="R41:R42" si="3">I41*0.4</f>
        <v>0</v>
      </c>
    </row>
    <row r="42" spans="1:18" ht="75.75" customHeight="1" x14ac:dyDescent="0.2">
      <c r="A42" s="7" t="s">
        <v>50</v>
      </c>
      <c r="B42" s="34" t="s">
        <v>56</v>
      </c>
      <c r="C42" s="9" t="s">
        <v>67</v>
      </c>
      <c r="D42" s="28" t="s">
        <v>57</v>
      </c>
      <c r="E42" s="27">
        <v>10</v>
      </c>
      <c r="F42" s="23">
        <v>3479.64</v>
      </c>
      <c r="G42" s="4">
        <v>3479.64</v>
      </c>
      <c r="H42" s="5"/>
      <c r="I42" s="5"/>
      <c r="J42" s="5">
        <v>34796.400000000001</v>
      </c>
      <c r="K42" s="5">
        <v>34796.400000000001</v>
      </c>
      <c r="L42" s="5"/>
      <c r="M42" s="5"/>
      <c r="N42" s="4">
        <v>17.600000000000001</v>
      </c>
      <c r="O42" s="6">
        <v>176</v>
      </c>
      <c r="P42" s="6"/>
      <c r="Q42" s="6"/>
      <c r="R42" s="1">
        <f t="shared" si="3"/>
        <v>0</v>
      </c>
    </row>
    <row r="43" spans="1:18" x14ac:dyDescent="0.2">
      <c r="A43" s="67" t="s">
        <v>35</v>
      </c>
      <c r="B43" s="68"/>
      <c r="C43" s="68"/>
      <c r="D43" s="68"/>
      <c r="E43" s="68"/>
      <c r="F43" s="68"/>
      <c r="G43" s="68"/>
      <c r="H43" s="68"/>
      <c r="I43" s="69"/>
      <c r="J43" s="5">
        <f>SUM(J37:J42)</f>
        <v>118345.5</v>
      </c>
      <c r="K43" s="5">
        <f>SUM(K37:K42)</f>
        <v>118345.5</v>
      </c>
      <c r="L43" s="5"/>
      <c r="M43" s="5"/>
      <c r="N43" s="4"/>
      <c r="O43" s="6">
        <f>SUM(O37:O42)</f>
        <v>595.47</v>
      </c>
      <c r="P43" s="6"/>
      <c r="Q43" s="6"/>
    </row>
    <row r="44" spans="1:18" x14ac:dyDescent="0.2">
      <c r="A44" s="59" t="s">
        <v>68</v>
      </c>
      <c r="B44" s="60"/>
      <c r="C44" s="60"/>
      <c r="D44" s="60"/>
      <c r="E44" s="60"/>
      <c r="F44" s="60"/>
      <c r="G44" s="60"/>
      <c r="H44" s="60"/>
      <c r="I44" s="61"/>
      <c r="J44" s="5">
        <f>J43*1.35</f>
        <v>159766.42500000002</v>
      </c>
      <c r="K44" s="5">
        <f>K43*1.35</f>
        <v>159766.42500000002</v>
      </c>
      <c r="L44" s="5"/>
      <c r="M44" s="5"/>
      <c r="N44" s="4"/>
      <c r="O44" s="6">
        <f>O43</f>
        <v>595.47</v>
      </c>
      <c r="P44" s="6"/>
      <c r="Q44" s="6"/>
      <c r="R44" s="1">
        <f t="shared" ref="R44:R47" si="4">I44*0.4</f>
        <v>0</v>
      </c>
    </row>
    <row r="45" spans="1:18" x14ac:dyDescent="0.2">
      <c r="A45" s="70" t="s">
        <v>36</v>
      </c>
      <c r="B45" s="71"/>
      <c r="C45" s="71"/>
      <c r="D45" s="71"/>
      <c r="E45" s="71"/>
      <c r="F45" s="71"/>
      <c r="G45" s="71"/>
      <c r="H45" s="71"/>
      <c r="I45" s="72"/>
      <c r="J45" s="5">
        <v>88270.95</v>
      </c>
      <c r="K45" s="5"/>
      <c r="L45" s="5"/>
      <c r="M45" s="5"/>
      <c r="N45" s="4"/>
      <c r="O45" s="6"/>
      <c r="P45" s="6"/>
      <c r="Q45" s="6"/>
      <c r="R45" s="1">
        <f t="shared" si="4"/>
        <v>0</v>
      </c>
    </row>
    <row r="46" spans="1:18" x14ac:dyDescent="0.2">
      <c r="A46" s="59" t="s">
        <v>37</v>
      </c>
      <c r="B46" s="60"/>
      <c r="C46" s="60"/>
      <c r="D46" s="60"/>
      <c r="E46" s="60"/>
      <c r="F46" s="60"/>
      <c r="G46" s="60"/>
      <c r="H46" s="60"/>
      <c r="I46" s="61"/>
      <c r="J46" s="5">
        <v>51125.26</v>
      </c>
      <c r="K46" s="5"/>
      <c r="L46" s="5"/>
      <c r="M46" s="5"/>
      <c r="N46" s="4"/>
      <c r="O46" s="6"/>
      <c r="P46" s="6"/>
      <c r="Q46" s="6"/>
      <c r="R46" s="1">
        <f t="shared" si="4"/>
        <v>0</v>
      </c>
    </row>
    <row r="47" spans="1:18" x14ac:dyDescent="0.2">
      <c r="A47" s="73" t="s">
        <v>69</v>
      </c>
      <c r="B47" s="74"/>
      <c r="C47" s="74"/>
      <c r="D47" s="74"/>
      <c r="E47" s="74"/>
      <c r="F47" s="74"/>
      <c r="G47" s="74"/>
      <c r="H47" s="74"/>
      <c r="I47" s="75"/>
      <c r="J47" s="5"/>
      <c r="K47" s="5"/>
      <c r="L47" s="5"/>
      <c r="M47" s="5"/>
      <c r="N47" s="4"/>
      <c r="O47" s="6"/>
      <c r="P47" s="6"/>
      <c r="Q47" s="6"/>
      <c r="R47" s="1">
        <f t="shared" si="4"/>
        <v>0</v>
      </c>
    </row>
    <row r="48" spans="1:18" x14ac:dyDescent="0.2">
      <c r="A48" s="67" t="s">
        <v>70</v>
      </c>
      <c r="B48" s="68"/>
      <c r="C48" s="68"/>
      <c r="D48" s="68"/>
      <c r="E48" s="68"/>
      <c r="F48" s="68"/>
      <c r="G48" s="68"/>
      <c r="H48" s="68"/>
      <c r="I48" s="69"/>
      <c r="J48" s="5">
        <v>118345.5</v>
      </c>
      <c r="K48" s="5">
        <v>118345.5</v>
      </c>
      <c r="L48" s="5"/>
      <c r="M48" s="5"/>
      <c r="N48" s="4"/>
      <c r="O48" s="6">
        <v>595.47</v>
      </c>
      <c r="P48" s="6"/>
      <c r="Q48" s="6"/>
    </row>
    <row r="49" spans="1:18" x14ac:dyDescent="0.2">
      <c r="A49" s="70" t="s">
        <v>71</v>
      </c>
      <c r="B49" s="71"/>
      <c r="C49" s="71"/>
      <c r="D49" s="71"/>
      <c r="E49" s="71"/>
      <c r="F49" s="71"/>
      <c r="G49" s="71"/>
      <c r="H49" s="71"/>
      <c r="I49" s="72"/>
      <c r="J49" s="5">
        <v>159766.43</v>
      </c>
      <c r="K49" s="5">
        <v>159766.43</v>
      </c>
      <c r="L49" s="5"/>
      <c r="M49" s="5"/>
      <c r="N49" s="4"/>
      <c r="O49" s="6">
        <v>595.47</v>
      </c>
      <c r="P49" s="6"/>
      <c r="Q49" s="6"/>
      <c r="R49" s="1">
        <f>I49*0.4</f>
        <v>0</v>
      </c>
    </row>
    <row r="50" spans="1:18" x14ac:dyDescent="0.2">
      <c r="A50" s="70" t="s">
        <v>72</v>
      </c>
      <c r="B50" s="71"/>
      <c r="C50" s="71"/>
      <c r="D50" s="71"/>
      <c r="E50" s="71"/>
      <c r="F50" s="71"/>
      <c r="G50" s="71"/>
      <c r="H50" s="71"/>
      <c r="I50" s="72"/>
      <c r="J50" s="5">
        <v>88270.95</v>
      </c>
      <c r="K50" s="5"/>
      <c r="L50" s="5"/>
      <c r="M50" s="5"/>
      <c r="N50" s="4"/>
      <c r="O50" s="6"/>
      <c r="P50" s="6"/>
      <c r="Q50" s="6"/>
      <c r="R50" s="1">
        <f t="shared" ref="R50:R56" si="5">I50*0.4</f>
        <v>0</v>
      </c>
    </row>
    <row r="51" spans="1:18" x14ac:dyDescent="0.2">
      <c r="A51" s="70" t="s">
        <v>73</v>
      </c>
      <c r="B51" s="71"/>
      <c r="C51" s="71"/>
      <c r="D51" s="71"/>
      <c r="E51" s="71"/>
      <c r="F51" s="71"/>
      <c r="G51" s="71"/>
      <c r="H51" s="71"/>
      <c r="I51" s="72"/>
      <c r="J51" s="5">
        <v>51125.26</v>
      </c>
      <c r="K51" s="5"/>
      <c r="L51" s="5"/>
      <c r="M51" s="5"/>
      <c r="N51" s="4"/>
      <c r="O51" s="6"/>
      <c r="P51" s="6"/>
      <c r="Q51" s="6"/>
      <c r="R51" s="1">
        <f t="shared" si="5"/>
        <v>0</v>
      </c>
    </row>
    <row r="52" spans="1:18" x14ac:dyDescent="0.2">
      <c r="A52" s="70" t="s">
        <v>74</v>
      </c>
      <c r="B52" s="71"/>
      <c r="C52" s="71"/>
      <c r="D52" s="71"/>
      <c r="E52" s="71"/>
      <c r="F52" s="71"/>
      <c r="G52" s="71"/>
      <c r="H52" s="71"/>
      <c r="I52" s="72"/>
      <c r="J52" s="5">
        <v>299162.64</v>
      </c>
      <c r="K52" s="5"/>
      <c r="L52" s="5"/>
      <c r="M52" s="5"/>
      <c r="N52" s="4"/>
      <c r="O52" s="6">
        <v>595.47</v>
      </c>
      <c r="P52" s="6"/>
      <c r="Q52" s="6"/>
    </row>
    <row r="53" spans="1:18" x14ac:dyDescent="0.2">
      <c r="A53" s="70" t="s">
        <v>75</v>
      </c>
      <c r="B53" s="71"/>
      <c r="C53" s="71"/>
      <c r="D53" s="71"/>
      <c r="E53" s="71"/>
      <c r="F53" s="71"/>
      <c r="G53" s="71"/>
      <c r="H53" s="71"/>
      <c r="I53" s="72"/>
      <c r="J53" s="5"/>
      <c r="K53" s="5"/>
      <c r="L53" s="5"/>
      <c r="M53" s="5"/>
      <c r="N53" s="4"/>
      <c r="O53" s="6"/>
      <c r="P53" s="6"/>
      <c r="Q53" s="6"/>
    </row>
    <row r="54" spans="1:18" x14ac:dyDescent="0.2">
      <c r="A54" s="70" t="s">
        <v>42</v>
      </c>
      <c r="B54" s="71"/>
      <c r="C54" s="71"/>
      <c r="D54" s="71"/>
      <c r="E54" s="71"/>
      <c r="F54" s="71"/>
      <c r="G54" s="71"/>
      <c r="H54" s="71"/>
      <c r="I54" s="72"/>
      <c r="J54" s="5">
        <v>159766.43</v>
      </c>
      <c r="K54" s="5"/>
      <c r="L54" s="5"/>
      <c r="M54" s="5"/>
      <c r="N54" s="4"/>
      <c r="O54" s="6"/>
      <c r="P54" s="6"/>
      <c r="Q54" s="6"/>
    </row>
    <row r="55" spans="1:18" x14ac:dyDescent="0.2">
      <c r="A55" s="70" t="s">
        <v>36</v>
      </c>
      <c r="B55" s="71"/>
      <c r="C55" s="71"/>
      <c r="D55" s="71"/>
      <c r="E55" s="71"/>
      <c r="F55" s="71"/>
      <c r="G55" s="71"/>
      <c r="H55" s="71"/>
      <c r="I55" s="72"/>
      <c r="J55" s="5">
        <v>88270.95</v>
      </c>
      <c r="K55" s="5"/>
      <c r="L55" s="5"/>
      <c r="M55" s="5"/>
      <c r="N55" s="4"/>
      <c r="O55" s="6"/>
      <c r="P55" s="6"/>
      <c r="Q55" s="6"/>
    </row>
    <row r="56" spans="1:18" x14ac:dyDescent="0.2">
      <c r="A56" s="70" t="s">
        <v>37</v>
      </c>
      <c r="B56" s="71"/>
      <c r="C56" s="71"/>
      <c r="D56" s="71"/>
      <c r="E56" s="71"/>
      <c r="F56" s="71"/>
      <c r="G56" s="71"/>
      <c r="H56" s="71"/>
      <c r="I56" s="72"/>
      <c r="J56" s="5">
        <v>51125.26</v>
      </c>
      <c r="K56" s="5"/>
      <c r="L56" s="5"/>
      <c r="M56" s="5"/>
      <c r="N56" s="4"/>
      <c r="O56" s="6"/>
      <c r="P56" s="6"/>
      <c r="Q56" s="6"/>
      <c r="R56" s="1">
        <f t="shared" si="5"/>
        <v>0</v>
      </c>
    </row>
    <row r="57" spans="1:18" x14ac:dyDescent="0.2">
      <c r="A57" s="73" t="s">
        <v>76</v>
      </c>
      <c r="B57" s="74"/>
      <c r="C57" s="74"/>
      <c r="D57" s="74"/>
      <c r="E57" s="74"/>
      <c r="F57" s="74"/>
      <c r="G57" s="74"/>
      <c r="H57" s="74"/>
      <c r="I57" s="75"/>
      <c r="J57" s="65">
        <v>299162.64</v>
      </c>
      <c r="K57" s="5"/>
      <c r="L57" s="5"/>
      <c r="M57" s="5"/>
      <c r="N57" s="4"/>
      <c r="O57" s="66">
        <v>595.47</v>
      </c>
      <c r="P57" s="6"/>
      <c r="Q57" s="6"/>
    </row>
    <row r="58" spans="1:18" x14ac:dyDescent="0.2">
      <c r="A58" s="76" t="s">
        <v>15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8"/>
    </row>
    <row r="59" spans="1:18" x14ac:dyDescent="0.2">
      <c r="A59" s="67" t="s">
        <v>77</v>
      </c>
      <c r="B59" s="68"/>
      <c r="C59" s="68"/>
      <c r="D59" s="68"/>
      <c r="E59" s="68"/>
      <c r="F59" s="68"/>
      <c r="G59" s="68"/>
      <c r="H59" s="68"/>
      <c r="I59" s="69"/>
      <c r="J59" s="5">
        <f>SUM(J22,J43)</f>
        <v>218156.06099999999</v>
      </c>
      <c r="K59" s="5">
        <f>SUM(K22,K43)</f>
        <v>161901.66</v>
      </c>
      <c r="L59" s="5">
        <f>L22</f>
        <v>40392.168000000005</v>
      </c>
      <c r="M59" s="5">
        <f>SUM(M22)</f>
        <v>10012.56</v>
      </c>
      <c r="N59" s="4"/>
      <c r="O59" s="6">
        <f>SUM(O35,O57)</f>
        <v>929.91300000000001</v>
      </c>
      <c r="P59" s="6"/>
      <c r="Q59" s="6">
        <f>SUM(Q35)</f>
        <v>74.843999999999994</v>
      </c>
    </row>
    <row r="60" spans="1:18" x14ac:dyDescent="0.2">
      <c r="A60" s="67" t="s">
        <v>78</v>
      </c>
      <c r="B60" s="68"/>
      <c r="C60" s="68"/>
      <c r="D60" s="68"/>
      <c r="E60" s="68"/>
      <c r="F60" s="68"/>
      <c r="G60" s="68"/>
      <c r="H60" s="68"/>
      <c r="I60" s="69"/>
      <c r="J60" s="5">
        <f>SUM(J23,J44)</f>
        <v>301886.36780000001</v>
      </c>
      <c r="K60" s="5">
        <f>SUM(K23,K44)</f>
        <v>218567.24100000004</v>
      </c>
      <c r="L60" s="5">
        <f>SUM(L23)</f>
        <v>54529.426800000008</v>
      </c>
      <c r="M60" s="5">
        <f>SUM(M23)</f>
        <v>13516.956</v>
      </c>
      <c r="N60" s="4"/>
      <c r="O60" s="6">
        <f>O59</f>
        <v>929.91300000000001</v>
      </c>
      <c r="P60" s="6"/>
      <c r="Q60" s="6">
        <f>Q59</f>
        <v>74.843999999999994</v>
      </c>
    </row>
    <row r="61" spans="1:18" x14ac:dyDescent="0.2">
      <c r="A61" s="67" t="s">
        <v>36</v>
      </c>
      <c r="B61" s="68"/>
      <c r="C61" s="68"/>
      <c r="D61" s="68"/>
      <c r="E61" s="68"/>
      <c r="F61" s="68"/>
      <c r="G61" s="68"/>
      <c r="H61" s="68"/>
      <c r="I61" s="69"/>
      <c r="J61" s="5">
        <f>SUM(J24,J55)</f>
        <v>197222.84</v>
      </c>
      <c r="K61" s="5"/>
      <c r="L61" s="5"/>
      <c r="M61" s="5"/>
      <c r="N61" s="4"/>
      <c r="O61" s="6"/>
      <c r="P61" s="6"/>
      <c r="Q61" s="6"/>
    </row>
    <row r="62" spans="1:18" x14ac:dyDescent="0.2">
      <c r="A62" s="67" t="s">
        <v>37</v>
      </c>
      <c r="B62" s="68"/>
      <c r="C62" s="68"/>
      <c r="D62" s="68"/>
      <c r="E62" s="68"/>
      <c r="F62" s="68"/>
      <c r="G62" s="68"/>
      <c r="H62" s="68"/>
      <c r="I62" s="69"/>
      <c r="J62" s="5">
        <f>SUM(J34,J56)</f>
        <v>88730.501440000022</v>
      </c>
      <c r="K62" s="5"/>
      <c r="L62" s="5"/>
      <c r="M62" s="5"/>
      <c r="N62" s="4"/>
      <c r="O62" s="6"/>
      <c r="P62" s="6"/>
      <c r="Q62" s="6"/>
    </row>
    <row r="63" spans="1:18" x14ac:dyDescent="0.2">
      <c r="A63" s="44" t="s">
        <v>79</v>
      </c>
      <c r="B63" s="45"/>
      <c r="C63" s="45"/>
      <c r="D63" s="45"/>
      <c r="E63" s="45"/>
      <c r="F63" s="45"/>
      <c r="G63" s="45"/>
      <c r="H63" s="45"/>
      <c r="I63" s="46"/>
      <c r="J63" s="5"/>
      <c r="K63" s="5"/>
      <c r="L63" s="5"/>
      <c r="M63" s="5"/>
      <c r="N63" s="4"/>
      <c r="O63" s="6"/>
      <c r="P63" s="6"/>
      <c r="Q63" s="6"/>
    </row>
    <row r="64" spans="1:18" x14ac:dyDescent="0.2">
      <c r="A64" s="67" t="s">
        <v>80</v>
      </c>
      <c r="B64" s="68"/>
      <c r="C64" s="68"/>
      <c r="D64" s="68"/>
      <c r="E64" s="68"/>
      <c r="F64" s="68"/>
      <c r="G64" s="68"/>
      <c r="H64" s="68"/>
      <c r="I64" s="69"/>
      <c r="J64" s="5">
        <f>SUM(J35)</f>
        <v>288677.07424000005</v>
      </c>
      <c r="K64" s="5"/>
      <c r="L64" s="5"/>
      <c r="M64" s="5"/>
      <c r="N64" s="4"/>
      <c r="O64" s="6">
        <f>SUM(O27)</f>
        <v>334.44299999999998</v>
      </c>
      <c r="P64" s="6"/>
      <c r="Q64" s="6">
        <f>SUM(Q35)</f>
        <v>74.843999999999994</v>
      </c>
    </row>
    <row r="65" spans="1:18" x14ac:dyDescent="0.2">
      <c r="A65" s="67" t="s">
        <v>81</v>
      </c>
      <c r="B65" s="68"/>
      <c r="C65" s="68"/>
      <c r="D65" s="68"/>
      <c r="E65" s="68"/>
      <c r="F65" s="68"/>
      <c r="G65" s="68"/>
      <c r="H65" s="68"/>
      <c r="I65" s="69"/>
      <c r="J65" s="5">
        <f>SUM(J57)</f>
        <v>299162.64</v>
      </c>
      <c r="K65" s="5"/>
      <c r="L65" s="5"/>
      <c r="M65" s="5"/>
      <c r="N65" s="4"/>
      <c r="O65" s="6">
        <f>SUM(O57)</f>
        <v>595.47</v>
      </c>
      <c r="P65" s="6"/>
      <c r="Q65" s="6"/>
    </row>
    <row r="66" spans="1:18" x14ac:dyDescent="0.2">
      <c r="A66" s="67" t="s">
        <v>82</v>
      </c>
      <c r="B66" s="68"/>
      <c r="C66" s="68"/>
      <c r="D66" s="68"/>
      <c r="E66" s="68"/>
      <c r="F66" s="68"/>
      <c r="G66" s="68"/>
      <c r="H66" s="68"/>
      <c r="I66" s="69"/>
      <c r="J66" s="5">
        <f>SUM(J64:J65)</f>
        <v>587839.71424000012</v>
      </c>
      <c r="K66" s="5"/>
      <c r="L66" s="5"/>
      <c r="M66" s="5"/>
      <c r="N66" s="4"/>
      <c r="O66" s="6">
        <f>SUM(O64:O65)</f>
        <v>929.91300000000001</v>
      </c>
      <c r="P66" s="6"/>
      <c r="Q66" s="6">
        <f>Q64</f>
        <v>74.843999999999994</v>
      </c>
    </row>
    <row r="67" spans="1:18" x14ac:dyDescent="0.2">
      <c r="A67" s="67" t="s">
        <v>75</v>
      </c>
      <c r="B67" s="68"/>
      <c r="C67" s="68"/>
      <c r="D67" s="68"/>
      <c r="E67" s="68"/>
      <c r="F67" s="68"/>
      <c r="G67" s="68"/>
      <c r="H67" s="68"/>
      <c r="I67" s="69"/>
      <c r="J67" s="5"/>
      <c r="K67" s="5"/>
      <c r="L67" s="5"/>
      <c r="M67" s="5"/>
      <c r="N67" s="4"/>
      <c r="O67" s="6"/>
      <c r="P67" s="6"/>
      <c r="Q67" s="6"/>
    </row>
    <row r="68" spans="1:18" x14ac:dyDescent="0.2">
      <c r="A68" s="67" t="s">
        <v>40</v>
      </c>
      <c r="B68" s="68"/>
      <c r="C68" s="68"/>
      <c r="D68" s="68"/>
      <c r="E68" s="68"/>
      <c r="F68" s="68"/>
      <c r="G68" s="68"/>
      <c r="H68" s="68"/>
      <c r="I68" s="69"/>
      <c r="J68" s="5">
        <f>SUM(J30)</f>
        <v>28789.7</v>
      </c>
      <c r="K68" s="5"/>
      <c r="L68" s="5"/>
      <c r="M68" s="5"/>
      <c r="N68" s="4"/>
      <c r="O68" s="6"/>
      <c r="P68" s="6"/>
      <c r="Q68" s="6"/>
    </row>
    <row r="69" spans="1:18" x14ac:dyDescent="0.2">
      <c r="A69" s="67" t="s">
        <v>41</v>
      </c>
      <c r="B69" s="68"/>
      <c r="C69" s="68"/>
      <c r="D69" s="68"/>
      <c r="E69" s="68"/>
      <c r="F69" s="68"/>
      <c r="G69" s="68"/>
      <c r="H69" s="68"/>
      <c r="I69" s="69"/>
      <c r="J69" s="5">
        <f>SUM(J31)</f>
        <v>54529.426800000008</v>
      </c>
      <c r="K69" s="5"/>
      <c r="L69" s="5"/>
      <c r="M69" s="5"/>
      <c r="N69" s="4"/>
      <c r="O69" s="6"/>
      <c r="P69" s="6"/>
      <c r="Q69" s="6"/>
    </row>
    <row r="70" spans="1:18" x14ac:dyDescent="0.2">
      <c r="A70" s="67" t="s">
        <v>42</v>
      </c>
      <c r="B70" s="68"/>
      <c r="C70" s="68"/>
      <c r="D70" s="68"/>
      <c r="E70" s="68"/>
      <c r="F70" s="68"/>
      <c r="G70" s="68"/>
      <c r="H70" s="68"/>
      <c r="I70" s="69"/>
      <c r="J70" s="5">
        <f>SUM(J32,J54)</f>
        <v>232084.20199999999</v>
      </c>
      <c r="K70" s="5"/>
      <c r="L70" s="5"/>
      <c r="M70" s="5"/>
      <c r="N70" s="4"/>
      <c r="O70" s="6"/>
      <c r="P70" s="6"/>
      <c r="Q70" s="6"/>
    </row>
    <row r="71" spans="1:18" x14ac:dyDescent="0.2">
      <c r="A71" s="67" t="s">
        <v>36</v>
      </c>
      <c r="B71" s="68"/>
      <c r="C71" s="68"/>
      <c r="D71" s="68"/>
      <c r="E71" s="68"/>
      <c r="F71" s="68"/>
      <c r="G71" s="68"/>
      <c r="H71" s="68"/>
      <c r="I71" s="69"/>
      <c r="J71" s="5">
        <f>SUM(J33,J55)</f>
        <v>197222.84</v>
      </c>
      <c r="K71" s="5"/>
      <c r="L71" s="5"/>
      <c r="M71" s="5"/>
      <c r="N71" s="4"/>
      <c r="O71" s="6"/>
      <c r="P71" s="6"/>
      <c r="Q71" s="6"/>
    </row>
    <row r="72" spans="1:18" x14ac:dyDescent="0.2">
      <c r="A72" s="67" t="s">
        <v>37</v>
      </c>
      <c r="B72" s="68"/>
      <c r="C72" s="68"/>
      <c r="D72" s="68"/>
      <c r="E72" s="68"/>
      <c r="F72" s="68"/>
      <c r="G72" s="68"/>
      <c r="H72" s="68"/>
      <c r="I72" s="69"/>
      <c r="J72" s="5">
        <f>SUM(J34,J56)</f>
        <v>88730.501440000022</v>
      </c>
      <c r="K72" s="5"/>
      <c r="L72" s="5"/>
      <c r="M72" s="5"/>
      <c r="N72" s="4"/>
      <c r="O72" s="6"/>
      <c r="P72" s="6"/>
      <c r="Q72" s="6"/>
    </row>
    <row r="73" spans="1:18" x14ac:dyDescent="0.2">
      <c r="A73" s="67" t="s">
        <v>83</v>
      </c>
      <c r="B73" s="68"/>
      <c r="C73" s="68"/>
      <c r="D73" s="68"/>
      <c r="E73" s="68"/>
      <c r="F73" s="68"/>
      <c r="G73" s="68"/>
      <c r="H73" s="68"/>
      <c r="I73" s="69"/>
      <c r="J73" s="5">
        <f>SUM(J35)</f>
        <v>288677.07424000005</v>
      </c>
      <c r="K73" s="5"/>
      <c r="L73" s="5"/>
      <c r="M73" s="5"/>
      <c r="N73" s="4"/>
      <c r="O73" s="6"/>
      <c r="P73" s="6"/>
      <c r="Q73" s="6"/>
    </row>
    <row r="74" spans="1:18" x14ac:dyDescent="0.2">
      <c r="A74" s="70" t="s">
        <v>84</v>
      </c>
      <c r="B74" s="71"/>
      <c r="C74" s="71"/>
      <c r="D74" s="71"/>
      <c r="E74" s="71"/>
      <c r="F74" s="71"/>
      <c r="G74" s="71"/>
      <c r="H74" s="71"/>
      <c r="I74" s="72"/>
      <c r="J74" s="5">
        <v>880000</v>
      </c>
      <c r="K74" s="5"/>
      <c r="L74" s="5"/>
      <c r="M74" s="5"/>
      <c r="N74" s="4"/>
      <c r="O74" s="6"/>
      <c r="P74" s="6"/>
      <c r="Q74" s="6"/>
      <c r="R74" s="1">
        <f>H74*0.4</f>
        <v>0</v>
      </c>
    </row>
    <row r="75" spans="1:18" x14ac:dyDescent="0.2">
      <c r="A75" s="70" t="s">
        <v>85</v>
      </c>
      <c r="B75" s="71"/>
      <c r="C75" s="71"/>
      <c r="D75" s="71"/>
      <c r="E75" s="71"/>
      <c r="F75" s="71"/>
      <c r="G75" s="71"/>
      <c r="H75" s="71"/>
      <c r="I75" s="72"/>
      <c r="J75" s="5">
        <v>72300</v>
      </c>
      <c r="K75" s="5"/>
      <c r="L75" s="5"/>
      <c r="M75" s="5"/>
      <c r="N75" s="4"/>
      <c r="O75" s="6"/>
      <c r="P75" s="6"/>
      <c r="Q75" s="6"/>
    </row>
    <row r="76" spans="1:18" x14ac:dyDescent="0.2">
      <c r="A76" s="70" t="s">
        <v>86</v>
      </c>
      <c r="B76" s="71"/>
      <c r="C76" s="71"/>
      <c r="D76" s="71"/>
      <c r="E76" s="71"/>
      <c r="F76" s="71"/>
      <c r="G76" s="71"/>
      <c r="H76" s="71"/>
      <c r="I76" s="72"/>
      <c r="J76" s="5">
        <v>307000</v>
      </c>
      <c r="K76" s="5"/>
      <c r="L76" s="5"/>
      <c r="M76" s="5"/>
      <c r="N76" s="4"/>
      <c r="O76" s="6"/>
      <c r="P76" s="6"/>
      <c r="Q76" s="6"/>
    </row>
    <row r="77" spans="1:18" x14ac:dyDescent="0.2">
      <c r="A77" s="70"/>
      <c r="B77" s="71"/>
      <c r="C77" s="71"/>
      <c r="D77" s="71"/>
      <c r="E77" s="71"/>
      <c r="F77" s="71"/>
      <c r="G77" s="71"/>
      <c r="H77" s="71"/>
      <c r="I77" s="72"/>
      <c r="J77" s="5"/>
      <c r="K77" s="5"/>
      <c r="L77" s="5"/>
      <c r="M77" s="5"/>
      <c r="N77" s="4"/>
      <c r="O77" s="6"/>
      <c r="P77" s="6"/>
      <c r="Q77" s="6"/>
      <c r="R77" s="1">
        <f t="shared" ref="R77:R78" si="6">H77*0.4</f>
        <v>0</v>
      </c>
    </row>
    <row r="78" spans="1:18" x14ac:dyDescent="0.2">
      <c r="A78" s="73" t="s">
        <v>34</v>
      </c>
      <c r="B78" s="74"/>
      <c r="C78" s="74"/>
      <c r="D78" s="74"/>
      <c r="E78" s="74"/>
      <c r="F78" s="74"/>
      <c r="G78" s="74"/>
      <c r="H78" s="74"/>
      <c r="I78" s="75"/>
      <c r="J78" s="65">
        <f>SUM(J35,J57,J74,J75,J76)</f>
        <v>1847139.7142400001</v>
      </c>
      <c r="K78" s="5"/>
      <c r="L78" s="5"/>
      <c r="M78" s="5"/>
      <c r="N78" s="4"/>
      <c r="O78" s="6"/>
      <c r="P78" s="6"/>
      <c r="Q78" s="6"/>
      <c r="R78" s="1">
        <f t="shared" si="6"/>
        <v>0</v>
      </c>
    </row>
    <row r="79" spans="1:18" x14ac:dyDescent="0.2">
      <c r="A79" s="67" t="s">
        <v>87</v>
      </c>
      <c r="B79" s="68"/>
      <c r="C79" s="68"/>
      <c r="D79" s="68"/>
      <c r="E79" s="68"/>
      <c r="F79" s="68"/>
      <c r="G79" s="68"/>
      <c r="H79" s="68"/>
      <c r="I79" s="69"/>
      <c r="J79" s="5">
        <f>SUM(J78)</f>
        <v>1847139.7142400001</v>
      </c>
      <c r="K79" s="79"/>
      <c r="L79" s="79"/>
      <c r="M79" s="79"/>
      <c r="N79" s="79"/>
      <c r="O79" s="79"/>
      <c r="P79" s="79"/>
      <c r="Q79" s="79"/>
    </row>
    <row r="80" spans="1:18" x14ac:dyDescent="0.2">
      <c r="A80" s="67" t="s">
        <v>94</v>
      </c>
      <c r="B80" s="68"/>
      <c r="C80" s="68"/>
      <c r="D80" s="68"/>
      <c r="E80" s="68"/>
      <c r="F80" s="68"/>
      <c r="G80" s="68"/>
      <c r="H80" s="68"/>
      <c r="I80" s="69"/>
      <c r="J80" s="5">
        <f>J79*0.18</f>
        <v>332485.14856320003</v>
      </c>
      <c r="K80" s="79"/>
      <c r="L80" s="79"/>
      <c r="M80" s="79"/>
      <c r="N80" s="79"/>
      <c r="O80" s="79"/>
      <c r="P80" s="79"/>
      <c r="Q80" s="79"/>
    </row>
    <row r="81" spans="1:18" x14ac:dyDescent="0.2">
      <c r="A81" s="73" t="s">
        <v>88</v>
      </c>
      <c r="B81" s="74"/>
      <c r="C81" s="74"/>
      <c r="D81" s="74"/>
      <c r="E81" s="74"/>
      <c r="F81" s="74"/>
      <c r="G81" s="74"/>
      <c r="H81" s="74"/>
      <c r="I81" s="75"/>
      <c r="J81" s="65">
        <f>SUM(J79,J80)</f>
        <v>2179624.8628032003</v>
      </c>
      <c r="K81" s="66"/>
      <c r="L81" s="66"/>
      <c r="M81" s="66"/>
      <c r="N81" s="80"/>
      <c r="O81" s="66">
        <f>SUM(O66)</f>
        <v>929.91300000000001</v>
      </c>
      <c r="P81" s="66"/>
      <c r="Q81" s="66">
        <f>Q66</f>
        <v>74.843999999999994</v>
      </c>
      <c r="R81" s="1">
        <f t="shared" ref="R81" si="7">I81*0.4</f>
        <v>0</v>
      </c>
    </row>
    <row r="82" spans="1:18" x14ac:dyDescent="0.2">
      <c r="A82" s="13"/>
      <c r="B82" s="2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8" x14ac:dyDescent="0.2">
      <c r="A83" s="13"/>
      <c r="B83" s="24"/>
      <c r="E83" s="25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8" x14ac:dyDescent="0.2">
      <c r="A84" s="13"/>
      <c r="B84" s="2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8" x14ac:dyDescent="0.2">
      <c r="A85" s="13"/>
      <c r="B85" s="2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8" x14ac:dyDescent="0.2">
      <c r="A86" s="13"/>
      <c r="B86" s="2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8" x14ac:dyDescent="0.2">
      <c r="A87" s="13"/>
      <c r="B87" s="24"/>
      <c r="D87" s="12">
        <f>9676.34+4074.02+508.09</f>
        <v>14258.45</v>
      </c>
      <c r="E87" s="13">
        <f>D87*0.95*0.85</f>
        <v>11513.698375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8" x14ac:dyDescent="0.2">
      <c r="A88" s="13"/>
      <c r="B88" s="2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8" x14ac:dyDescent="0.2">
      <c r="A89" s="13"/>
      <c r="B89" s="2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8" x14ac:dyDescent="0.2">
      <c r="A90" s="13"/>
      <c r="B90" s="2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8" x14ac:dyDescent="0.2">
      <c r="A91" s="13"/>
      <c r="B91" s="2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8" x14ac:dyDescent="0.2">
      <c r="A92" s="13"/>
      <c r="B92" s="2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8" x14ac:dyDescent="0.2">
      <c r="A93" s="13"/>
      <c r="B93" s="2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8" x14ac:dyDescent="0.2">
      <c r="A94" s="13"/>
      <c r="B94" s="2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8" x14ac:dyDescent="0.2">
      <c r="A95" s="13"/>
      <c r="B95" s="2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8" x14ac:dyDescent="0.2">
      <c r="A96" s="13"/>
      <c r="B96" s="2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x14ac:dyDescent="0.2">
      <c r="A97" s="13"/>
      <c r="B97" s="2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x14ac:dyDescent="0.2">
      <c r="A98" s="13"/>
      <c r="B98" s="2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x14ac:dyDescent="0.2">
      <c r="A99" s="13"/>
      <c r="B99" s="2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x14ac:dyDescent="0.2">
      <c r="A100" s="13"/>
      <c r="B100" s="2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x14ac:dyDescent="0.2">
      <c r="A101" s="13"/>
      <c r="B101" s="2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x14ac:dyDescent="0.2">
      <c r="A102" s="13"/>
      <c r="B102" s="2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x14ac:dyDescent="0.2">
      <c r="A103" s="13"/>
      <c r="B103" s="2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x14ac:dyDescent="0.2">
      <c r="A104" s="13"/>
      <c r="B104" s="2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x14ac:dyDescent="0.2">
      <c r="A105" s="13"/>
      <c r="B105" s="2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2">
      <c r="A106" s="13"/>
      <c r="B106" s="2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2">
      <c r="A107" s="13"/>
      <c r="B107" s="2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2">
      <c r="A108" s="13"/>
      <c r="B108" s="2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2">
      <c r="A109" s="13"/>
      <c r="B109" s="2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2">
      <c r="A110" s="13"/>
      <c r="B110" s="2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2">
      <c r="A111" s="13"/>
      <c r="B111" s="2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2">
      <c r="A112" s="13"/>
      <c r="B112" s="2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2">
      <c r="A113" s="13"/>
      <c r="B113" s="2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2">
      <c r="A114" s="13"/>
      <c r="B114" s="2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2">
      <c r="A115" s="13"/>
      <c r="B115" s="2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2">
      <c r="A116" s="13"/>
      <c r="B116" s="2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2">
      <c r="A117" s="13"/>
      <c r="B117" s="2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">
      <c r="A118" s="13"/>
      <c r="B118" s="2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">
      <c r="A119" s="13"/>
      <c r="B119" s="2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">
      <c r="A120" s="13"/>
      <c r="B120" s="2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">
      <c r="A121" s="13"/>
      <c r="B121" s="2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">
      <c r="A122" s="13"/>
      <c r="B122" s="2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">
      <c r="A123" s="13"/>
      <c r="B123" s="2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">
      <c r="A124" s="13"/>
      <c r="B124" s="2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">
      <c r="A125" s="13"/>
      <c r="B125" s="2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">
      <c r="A126" s="13"/>
      <c r="B126" s="2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">
      <c r="A127" s="13"/>
      <c r="B127" s="2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">
      <c r="A128" s="13"/>
      <c r="B128" s="2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">
      <c r="A129" s="13"/>
      <c r="B129" s="2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">
      <c r="A130" s="13"/>
      <c r="B130" s="2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">
      <c r="A131" s="13"/>
      <c r="B131" s="2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">
      <c r="A132" s="13"/>
      <c r="B132" s="2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">
      <c r="A133" s="13"/>
      <c r="B133" s="2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">
      <c r="A134" s="13"/>
      <c r="B134" s="2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">
      <c r="A135" s="13"/>
      <c r="B135" s="2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">
      <c r="A136" s="13"/>
      <c r="B136" s="2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">
      <c r="A137" s="13"/>
      <c r="B137" s="2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">
      <c r="A138" s="13"/>
      <c r="B138" s="2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2">
      <c r="A139" s="13"/>
      <c r="B139" s="2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2">
      <c r="A140" s="13"/>
      <c r="B140" s="2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">
      <c r="A141" s="13"/>
      <c r="B141" s="2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">
      <c r="A142" s="13"/>
      <c r="B142" s="2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">
      <c r="A143" s="13"/>
      <c r="B143" s="2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">
      <c r="A144" s="13"/>
      <c r="B144" s="2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">
      <c r="A145" s="13"/>
      <c r="B145" s="2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">
      <c r="A146" s="13"/>
      <c r="B146" s="2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">
      <c r="A147" s="13"/>
      <c r="B147" s="2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">
      <c r="A148" s="13"/>
      <c r="B148" s="2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">
      <c r="A149" s="13"/>
      <c r="B149" s="2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">
      <c r="A150" s="13"/>
      <c r="B150" s="2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">
      <c r="A151" s="13"/>
      <c r="B151" s="2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">
      <c r="A152" s="13"/>
      <c r="B152" s="2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">
      <c r="A153" s="13"/>
      <c r="B153" s="2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">
      <c r="A154" s="13"/>
      <c r="B154" s="2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">
      <c r="A155" s="13"/>
      <c r="B155" s="2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">
      <c r="A156" s="13"/>
      <c r="B156" s="2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">
      <c r="A157" s="13"/>
      <c r="B157" s="2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">
      <c r="A158" s="13"/>
      <c r="B158" s="2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">
      <c r="A159" s="13"/>
      <c r="B159" s="2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">
      <c r="A160" s="13"/>
      <c r="B160" s="2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">
      <c r="A161" s="13"/>
      <c r="B161" s="2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">
      <c r="A162" s="13"/>
      <c r="B162" s="2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">
      <c r="A163" s="13"/>
      <c r="B163" s="2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">
      <c r="A164" s="13"/>
      <c r="B164" s="2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">
      <c r="A165" s="13"/>
      <c r="B165" s="2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">
      <c r="A166" s="13"/>
      <c r="B166" s="2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">
      <c r="A167" s="13"/>
      <c r="B167" s="2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">
      <c r="A168" s="13"/>
      <c r="B168" s="2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">
      <c r="A169" s="13"/>
      <c r="B169" s="2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">
      <c r="A170" s="13"/>
      <c r="B170" s="2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">
      <c r="A171" s="13"/>
      <c r="B171" s="2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">
      <c r="A172" s="13"/>
      <c r="B172" s="2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">
      <c r="A173" s="13"/>
      <c r="B173" s="2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">
      <c r="A174" s="13"/>
      <c r="B174" s="2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">
      <c r="A175" s="13"/>
      <c r="B175" s="2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">
      <c r="A176" s="13"/>
      <c r="B176" s="2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">
      <c r="A177" s="13"/>
      <c r="B177" s="2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">
      <c r="A178" s="13"/>
      <c r="B178" s="2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">
      <c r="A179" s="13"/>
      <c r="B179" s="2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">
      <c r="A180" s="13"/>
      <c r="B180" s="2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">
      <c r="A181" s="13"/>
      <c r="B181" s="2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">
      <c r="A182" s="13"/>
      <c r="B182" s="2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">
      <c r="A183" s="13"/>
      <c r="B183" s="2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">
      <c r="A184" s="13"/>
      <c r="B184" s="2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">
      <c r="A185" s="13"/>
      <c r="B185" s="2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">
      <c r="A186" s="13"/>
      <c r="B186" s="2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">
      <c r="A187" s="13"/>
      <c r="B187" s="2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">
      <c r="A188" s="13"/>
      <c r="B188" s="2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">
      <c r="A189" s="13"/>
      <c r="B189" s="2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">
      <c r="A190" s="13"/>
      <c r="B190" s="2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">
      <c r="A191" s="13"/>
      <c r="B191" s="2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">
      <c r="A192" s="13"/>
      <c r="B192" s="2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">
      <c r="A193" s="13"/>
      <c r="B193" s="2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">
      <c r="A194" s="13"/>
      <c r="B194" s="2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">
      <c r="A195" s="13"/>
      <c r="B195" s="2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">
      <c r="A196" s="13"/>
      <c r="B196" s="2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">
      <c r="A197" s="13"/>
      <c r="B197" s="2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">
      <c r="A198" s="13"/>
      <c r="B198" s="2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">
      <c r="A199" s="13"/>
      <c r="B199" s="2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">
      <c r="A200" s="13"/>
      <c r="B200" s="2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">
      <c r="A201" s="13"/>
      <c r="B201" s="2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">
      <c r="A202" s="13"/>
      <c r="B202" s="2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">
      <c r="A203" s="13"/>
      <c r="B203" s="2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">
      <c r="A204" s="13"/>
      <c r="B204" s="2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">
      <c r="A205" s="13"/>
      <c r="B205" s="2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">
      <c r="A206" s="13"/>
      <c r="B206" s="2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2">
      <c r="A207" s="13"/>
      <c r="B207" s="2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1:17" x14ac:dyDescent="0.2">
      <c r="A208" s="13"/>
      <c r="B208" s="2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1:17" x14ac:dyDescent="0.2">
      <c r="A209" s="13"/>
      <c r="B209" s="2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x14ac:dyDescent="0.2">
      <c r="A210" s="13"/>
      <c r="B210" s="2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x14ac:dyDescent="0.2">
      <c r="A211" s="13"/>
      <c r="B211" s="2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1:17" x14ac:dyDescent="0.2">
      <c r="A212" s="13"/>
      <c r="B212" s="2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x14ac:dyDescent="0.2">
      <c r="A213" s="13"/>
      <c r="B213" s="2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17" x14ac:dyDescent="0.2">
      <c r="A214" s="13"/>
      <c r="B214" s="2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x14ac:dyDescent="0.2">
      <c r="A215" s="13"/>
      <c r="B215" s="2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x14ac:dyDescent="0.2">
      <c r="A216" s="13"/>
      <c r="B216" s="2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1:17" x14ac:dyDescent="0.2">
      <c r="A217" s="13"/>
      <c r="B217" s="2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1:17" x14ac:dyDescent="0.2">
      <c r="A218" s="13"/>
      <c r="B218" s="2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1:17" x14ac:dyDescent="0.2">
      <c r="A219" s="13"/>
      <c r="B219" s="2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1:17" x14ac:dyDescent="0.2">
      <c r="A220" s="13"/>
      <c r="B220" s="2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x14ac:dyDescent="0.2">
      <c r="A221" s="13"/>
      <c r="B221" s="2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x14ac:dyDescent="0.2">
      <c r="A222" s="13"/>
      <c r="B222" s="2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1:17" x14ac:dyDescent="0.2">
      <c r="A223" s="13"/>
      <c r="B223" s="2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1:17" x14ac:dyDescent="0.2">
      <c r="A224" s="13"/>
      <c r="B224" s="2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1:17" x14ac:dyDescent="0.2">
      <c r="A225" s="13"/>
      <c r="B225" s="2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x14ac:dyDescent="0.2">
      <c r="A226" s="13"/>
      <c r="B226" s="2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x14ac:dyDescent="0.2">
      <c r="A227" s="13"/>
      <c r="B227" s="2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1:17" x14ac:dyDescent="0.2">
      <c r="A228" s="13"/>
      <c r="B228" s="2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1:17" x14ac:dyDescent="0.2">
      <c r="A229" s="13"/>
      <c r="B229" s="2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1:17" x14ac:dyDescent="0.2">
      <c r="A230" s="13"/>
      <c r="B230" s="2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1:17" x14ac:dyDescent="0.2">
      <c r="A231" s="13"/>
      <c r="B231" s="2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1:17" x14ac:dyDescent="0.2">
      <c r="A232" s="13"/>
      <c r="B232" s="2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1:17" x14ac:dyDescent="0.2">
      <c r="A233" s="13"/>
      <c r="B233" s="2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1:17" x14ac:dyDescent="0.2">
      <c r="A234" s="13"/>
      <c r="B234" s="2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x14ac:dyDescent="0.2">
      <c r="A235" s="13"/>
      <c r="B235" s="2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x14ac:dyDescent="0.2">
      <c r="A236" s="13"/>
      <c r="B236" s="2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x14ac:dyDescent="0.2">
      <c r="A237" s="13"/>
      <c r="B237" s="2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1:17" x14ac:dyDescent="0.2">
      <c r="A238" s="13"/>
      <c r="B238" s="2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1:17" x14ac:dyDescent="0.2">
      <c r="A239" s="13"/>
      <c r="B239" s="2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1:17" x14ac:dyDescent="0.2">
      <c r="A240" s="13"/>
      <c r="B240" s="2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1:17" x14ac:dyDescent="0.2">
      <c r="A241" s="13"/>
      <c r="B241" s="2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x14ac:dyDescent="0.2">
      <c r="A242" s="13"/>
      <c r="B242" s="2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1:17" x14ac:dyDescent="0.2">
      <c r="A243" s="13"/>
      <c r="B243" s="2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1:17" x14ac:dyDescent="0.2">
      <c r="A244" s="13"/>
      <c r="B244" s="2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1:17" x14ac:dyDescent="0.2">
      <c r="A245" s="13"/>
      <c r="B245" s="2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1:17" x14ac:dyDescent="0.2">
      <c r="A246" s="13"/>
      <c r="B246" s="2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x14ac:dyDescent="0.2">
      <c r="A247" s="13"/>
      <c r="B247" s="2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x14ac:dyDescent="0.2">
      <c r="A248" s="13"/>
      <c r="B248" s="2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x14ac:dyDescent="0.2">
      <c r="A249" s="13"/>
      <c r="B249" s="2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1:17" x14ac:dyDescent="0.2">
      <c r="A250" s="13"/>
      <c r="B250" s="2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1:17" x14ac:dyDescent="0.2">
      <c r="A251" s="13"/>
      <c r="B251" s="2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x14ac:dyDescent="0.2">
      <c r="A252" s="13"/>
      <c r="B252" s="2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x14ac:dyDescent="0.2">
      <c r="A253" s="13"/>
      <c r="B253" s="2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x14ac:dyDescent="0.2">
      <c r="A254" s="13"/>
      <c r="B254" s="2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x14ac:dyDescent="0.2">
      <c r="A255" s="13"/>
      <c r="B255" s="2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x14ac:dyDescent="0.2">
      <c r="A256" s="13"/>
      <c r="B256" s="2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x14ac:dyDescent="0.2">
      <c r="A257" s="13"/>
      <c r="B257" s="2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x14ac:dyDescent="0.2">
      <c r="A258" s="13"/>
      <c r="B258" s="2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</row>
    <row r="259" spans="1:17" x14ac:dyDescent="0.2">
      <c r="A259" s="13"/>
      <c r="B259" s="2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1:17" x14ac:dyDescent="0.2">
      <c r="A260" s="13"/>
      <c r="B260" s="2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1:17" x14ac:dyDescent="0.2">
      <c r="A261" s="13"/>
      <c r="B261" s="2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</row>
    <row r="262" spans="1:17" x14ac:dyDescent="0.2">
      <c r="A262" s="13"/>
      <c r="B262" s="2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x14ac:dyDescent="0.2">
      <c r="A263" s="13"/>
      <c r="B263" s="2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x14ac:dyDescent="0.2">
      <c r="A264" s="13"/>
      <c r="B264" s="2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x14ac:dyDescent="0.2">
      <c r="A265" s="13"/>
      <c r="B265" s="2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x14ac:dyDescent="0.2">
      <c r="A266" s="13"/>
      <c r="B266" s="2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x14ac:dyDescent="0.2">
      <c r="A267" s="13"/>
      <c r="B267" s="2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x14ac:dyDescent="0.2">
      <c r="A268" s="13"/>
      <c r="B268" s="2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x14ac:dyDescent="0.2">
      <c r="A269" s="13"/>
      <c r="B269" s="2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x14ac:dyDescent="0.2">
      <c r="A270" s="13"/>
      <c r="B270" s="2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x14ac:dyDescent="0.2">
      <c r="A271" s="13"/>
      <c r="B271" s="2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x14ac:dyDescent="0.2">
      <c r="A272" s="13"/>
      <c r="B272" s="2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x14ac:dyDescent="0.2">
      <c r="A273" s="13"/>
      <c r="B273" s="2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x14ac:dyDescent="0.2">
      <c r="A274" s="13"/>
      <c r="B274" s="2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x14ac:dyDescent="0.2">
      <c r="A275" s="13"/>
      <c r="B275" s="2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x14ac:dyDescent="0.2">
      <c r="A276" s="13"/>
      <c r="B276" s="2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x14ac:dyDescent="0.2">
      <c r="A277" s="13"/>
      <c r="B277" s="2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</row>
    <row r="278" spans="1:17" x14ac:dyDescent="0.2">
      <c r="A278" s="13"/>
      <c r="B278" s="2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1:17" x14ac:dyDescent="0.2">
      <c r="A279" s="13"/>
      <c r="B279" s="2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1:17" x14ac:dyDescent="0.2">
      <c r="A280" s="13"/>
      <c r="B280" s="2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x14ac:dyDescent="0.2">
      <c r="A281" s="13"/>
      <c r="B281" s="2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x14ac:dyDescent="0.2">
      <c r="A282" s="13"/>
      <c r="B282" s="2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x14ac:dyDescent="0.2">
      <c r="A283" s="13"/>
      <c r="B283" s="2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x14ac:dyDescent="0.2">
      <c r="A284" s="13"/>
      <c r="B284" s="2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</row>
    <row r="285" spans="1:17" x14ac:dyDescent="0.2">
      <c r="A285" s="13"/>
      <c r="B285" s="2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</row>
    <row r="286" spans="1:17" x14ac:dyDescent="0.2">
      <c r="A286" s="13"/>
      <c r="B286" s="2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</row>
    <row r="287" spans="1:17" x14ac:dyDescent="0.2">
      <c r="A287" s="13"/>
      <c r="B287" s="2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</row>
    <row r="288" spans="1:17" x14ac:dyDescent="0.2">
      <c r="A288" s="13"/>
      <c r="B288" s="2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</row>
    <row r="289" spans="1:17" x14ac:dyDescent="0.2">
      <c r="A289" s="13"/>
      <c r="B289" s="2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</row>
    <row r="290" spans="1:17" x14ac:dyDescent="0.2">
      <c r="A290" s="13"/>
      <c r="B290" s="2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</row>
    <row r="291" spans="1:17" x14ac:dyDescent="0.2">
      <c r="A291" s="13"/>
      <c r="B291" s="2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</row>
    <row r="292" spans="1:17" x14ac:dyDescent="0.2">
      <c r="A292" s="13"/>
      <c r="B292" s="2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</row>
    <row r="293" spans="1:17" x14ac:dyDescent="0.2">
      <c r="A293" s="13"/>
      <c r="B293" s="2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</row>
    <row r="294" spans="1:17" x14ac:dyDescent="0.2">
      <c r="A294" s="13"/>
      <c r="B294" s="2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</row>
    <row r="295" spans="1:17" x14ac:dyDescent="0.2">
      <c r="A295" s="13"/>
      <c r="B295" s="2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</row>
    <row r="296" spans="1:17" x14ac:dyDescent="0.2">
      <c r="A296" s="13"/>
      <c r="B296" s="2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</row>
    <row r="297" spans="1:17" x14ac:dyDescent="0.2">
      <c r="A297" s="13"/>
      <c r="B297" s="2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1:17" x14ac:dyDescent="0.2">
      <c r="A298" s="13"/>
      <c r="B298" s="2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1:17" x14ac:dyDescent="0.2">
      <c r="A299" s="13"/>
      <c r="B299" s="2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</row>
    <row r="300" spans="1:17" x14ac:dyDescent="0.2">
      <c r="A300" s="13"/>
      <c r="B300" s="2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</row>
    <row r="301" spans="1:17" x14ac:dyDescent="0.2">
      <c r="A301" s="13"/>
      <c r="B301" s="2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spans="1:17" x14ac:dyDescent="0.2">
      <c r="A302" s="13"/>
      <c r="B302" s="2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spans="1:17" x14ac:dyDescent="0.2">
      <c r="A303" s="13"/>
      <c r="B303" s="2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</row>
    <row r="304" spans="1:17" x14ac:dyDescent="0.2">
      <c r="A304" s="13"/>
      <c r="B304" s="2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</row>
    <row r="305" spans="1:17" x14ac:dyDescent="0.2">
      <c r="A305" s="13"/>
      <c r="B305" s="2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</row>
    <row r="306" spans="1:17" x14ac:dyDescent="0.2">
      <c r="A306" s="13"/>
      <c r="B306" s="2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</row>
    <row r="307" spans="1:17" x14ac:dyDescent="0.2">
      <c r="A307" s="13"/>
      <c r="B307" s="2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</row>
    <row r="308" spans="1:17" x14ac:dyDescent="0.2">
      <c r="A308" s="13"/>
      <c r="B308" s="2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17" x14ac:dyDescent="0.2">
      <c r="A309" s="13"/>
      <c r="B309" s="2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</row>
    <row r="310" spans="1:17" x14ac:dyDescent="0.2">
      <c r="A310" s="13"/>
      <c r="B310" s="2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</row>
    <row r="311" spans="1:17" x14ac:dyDescent="0.2">
      <c r="A311" s="13"/>
      <c r="B311" s="2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</row>
    <row r="312" spans="1:17" x14ac:dyDescent="0.2">
      <c r="A312" s="13"/>
      <c r="B312" s="2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spans="1:17" x14ac:dyDescent="0.2">
      <c r="A313" s="13"/>
      <c r="B313" s="2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17" x14ac:dyDescent="0.2">
      <c r="A314" s="13"/>
      <c r="B314" s="2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</row>
    <row r="315" spans="1:17" x14ac:dyDescent="0.2">
      <c r="A315" s="13"/>
      <c r="B315" s="2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spans="1:17" x14ac:dyDescent="0.2">
      <c r="A316" s="13"/>
      <c r="B316" s="2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spans="1:17" x14ac:dyDescent="0.2">
      <c r="A317" s="13"/>
      <c r="B317" s="2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</row>
    <row r="318" spans="1:17" x14ac:dyDescent="0.2">
      <c r="A318" s="13"/>
      <c r="B318" s="2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</row>
    <row r="319" spans="1:17" x14ac:dyDescent="0.2">
      <c r="A319" s="13"/>
      <c r="B319" s="2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</row>
    <row r="320" spans="1:17" x14ac:dyDescent="0.2">
      <c r="A320" s="13"/>
      <c r="B320" s="2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</row>
    <row r="321" spans="1:17" x14ac:dyDescent="0.2">
      <c r="A321" s="13"/>
      <c r="B321" s="2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</row>
    <row r="322" spans="1:17" x14ac:dyDescent="0.2">
      <c r="A322" s="13"/>
      <c r="B322" s="2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</row>
    <row r="323" spans="1:17" x14ac:dyDescent="0.2">
      <c r="A323" s="13"/>
      <c r="B323" s="2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</row>
    <row r="324" spans="1:17" x14ac:dyDescent="0.2">
      <c r="A324" s="13"/>
      <c r="B324" s="2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</row>
    <row r="325" spans="1:17" x14ac:dyDescent="0.2">
      <c r="A325" s="13"/>
      <c r="B325" s="2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</row>
    <row r="326" spans="1:17" x14ac:dyDescent="0.2">
      <c r="A326" s="13"/>
      <c r="B326" s="2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</row>
    <row r="327" spans="1:17" x14ac:dyDescent="0.2">
      <c r="A327" s="13"/>
      <c r="B327" s="2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</row>
    <row r="328" spans="1:17" x14ac:dyDescent="0.2">
      <c r="A328" s="13"/>
      <c r="B328" s="2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</row>
    <row r="329" spans="1:17" x14ac:dyDescent="0.2">
      <c r="A329" s="13"/>
      <c r="B329" s="2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</row>
    <row r="330" spans="1:17" x14ac:dyDescent="0.2">
      <c r="A330" s="13"/>
      <c r="B330" s="2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</row>
    <row r="331" spans="1:17" x14ac:dyDescent="0.2">
      <c r="A331" s="13"/>
      <c r="B331" s="2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x14ac:dyDescent="0.2">
      <c r="A332" s="13"/>
      <c r="B332" s="2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x14ac:dyDescent="0.2">
      <c r="A333" s="13"/>
      <c r="B333" s="2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x14ac:dyDescent="0.2">
      <c r="A334" s="13"/>
      <c r="B334" s="2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</row>
    <row r="335" spans="1:17" x14ac:dyDescent="0.2">
      <c r="A335" s="13"/>
      <c r="B335" s="2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</row>
    <row r="336" spans="1:17" x14ac:dyDescent="0.2">
      <c r="A336" s="13"/>
      <c r="B336" s="2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</row>
    <row r="337" spans="1:17" x14ac:dyDescent="0.2">
      <c r="A337" s="13"/>
      <c r="B337" s="2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</row>
    <row r="338" spans="1:17" x14ac:dyDescent="0.2">
      <c r="A338" s="13"/>
      <c r="B338" s="2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</row>
    <row r="339" spans="1:17" x14ac:dyDescent="0.2">
      <c r="A339" s="13"/>
      <c r="B339" s="2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</row>
    <row r="340" spans="1:17" x14ac:dyDescent="0.2">
      <c r="A340" s="13"/>
      <c r="B340" s="2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</row>
    <row r="341" spans="1:17" x14ac:dyDescent="0.2">
      <c r="A341" s="13"/>
      <c r="B341" s="2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</row>
    <row r="342" spans="1:17" x14ac:dyDescent="0.2">
      <c r="A342" s="13"/>
      <c r="B342" s="2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</row>
    <row r="343" spans="1:17" x14ac:dyDescent="0.2">
      <c r="A343" s="13"/>
      <c r="B343" s="2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</row>
    <row r="344" spans="1:17" x14ac:dyDescent="0.2">
      <c r="A344" s="13"/>
      <c r="B344" s="2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</row>
    <row r="345" spans="1:17" x14ac:dyDescent="0.2">
      <c r="A345" s="13"/>
      <c r="B345" s="2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x14ac:dyDescent="0.2">
      <c r="A346" s="13"/>
      <c r="B346" s="2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x14ac:dyDescent="0.2">
      <c r="A347" s="13"/>
      <c r="B347" s="2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x14ac:dyDescent="0.2">
      <c r="A348" s="13"/>
      <c r="B348" s="2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</row>
    <row r="349" spans="1:17" x14ac:dyDescent="0.2">
      <c r="A349" s="13"/>
      <c r="B349" s="2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</row>
    <row r="350" spans="1:17" x14ac:dyDescent="0.2">
      <c r="A350" s="13"/>
      <c r="B350" s="2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</row>
    <row r="351" spans="1:17" x14ac:dyDescent="0.2">
      <c r="A351" s="13"/>
      <c r="B351" s="2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</row>
    <row r="352" spans="1:17" x14ac:dyDescent="0.2">
      <c r="A352" s="13"/>
      <c r="B352" s="2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</row>
    <row r="353" spans="1:17" x14ac:dyDescent="0.2">
      <c r="A353" s="13"/>
      <c r="B353" s="2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</row>
    <row r="354" spans="1:17" x14ac:dyDescent="0.2">
      <c r="A354" s="13"/>
      <c r="B354" s="2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</row>
    <row r="355" spans="1:17" x14ac:dyDescent="0.2">
      <c r="A355" s="13"/>
      <c r="B355" s="2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</row>
    <row r="356" spans="1:17" x14ac:dyDescent="0.2">
      <c r="A356" s="13"/>
      <c r="B356" s="2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</row>
    <row r="357" spans="1:17" x14ac:dyDescent="0.2">
      <c r="A357" s="13"/>
      <c r="B357" s="2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</row>
    <row r="358" spans="1:17" x14ac:dyDescent="0.2">
      <c r="A358" s="13"/>
      <c r="B358" s="2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</row>
    <row r="359" spans="1:17" x14ac:dyDescent="0.2">
      <c r="A359" s="13"/>
      <c r="B359" s="2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x14ac:dyDescent="0.2">
      <c r="A360" s="13"/>
      <c r="B360" s="2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x14ac:dyDescent="0.2">
      <c r="A361" s="13"/>
      <c r="B361" s="2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x14ac:dyDescent="0.2">
      <c r="A362" s="13"/>
      <c r="B362" s="2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</row>
    <row r="363" spans="1:17" x14ac:dyDescent="0.2">
      <c r="A363" s="13"/>
      <c r="B363" s="2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</row>
    <row r="364" spans="1:17" x14ac:dyDescent="0.2">
      <c r="A364" s="13"/>
      <c r="B364" s="2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</row>
    <row r="365" spans="1:17" x14ac:dyDescent="0.2">
      <c r="A365" s="13"/>
      <c r="B365" s="2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</row>
    <row r="366" spans="1:17" x14ac:dyDescent="0.2">
      <c r="A366" s="13"/>
      <c r="B366" s="2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</row>
    <row r="367" spans="1:17" x14ac:dyDescent="0.2">
      <c r="A367" s="13"/>
      <c r="B367" s="2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</row>
    <row r="368" spans="1:17" x14ac:dyDescent="0.2">
      <c r="A368" s="13"/>
      <c r="B368" s="2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</row>
    <row r="369" spans="1:17" x14ac:dyDescent="0.2">
      <c r="A369" s="13"/>
      <c r="B369" s="2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</row>
    <row r="370" spans="1:17" x14ac:dyDescent="0.2">
      <c r="A370" s="13"/>
      <c r="B370" s="2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</row>
    <row r="371" spans="1:17" x14ac:dyDescent="0.2">
      <c r="A371" s="13"/>
      <c r="B371" s="2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</row>
    <row r="372" spans="1:17" x14ac:dyDescent="0.2">
      <c r="A372" s="13"/>
      <c r="B372" s="2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</row>
    <row r="373" spans="1:17" x14ac:dyDescent="0.2">
      <c r="A373" s="13"/>
      <c r="B373" s="2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</row>
    <row r="374" spans="1:17" x14ac:dyDescent="0.2">
      <c r="A374" s="13"/>
      <c r="B374" s="2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</row>
    <row r="375" spans="1:17" x14ac:dyDescent="0.2">
      <c r="A375" s="13"/>
      <c r="B375" s="2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</row>
    <row r="376" spans="1:17" x14ac:dyDescent="0.2">
      <c r="A376" s="13"/>
      <c r="B376" s="2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</row>
    <row r="377" spans="1:17" x14ac:dyDescent="0.2">
      <c r="A377" s="13"/>
      <c r="B377" s="2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spans="1:17" x14ac:dyDescent="0.2">
      <c r="A378" s="13"/>
      <c r="B378" s="2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x14ac:dyDescent="0.2">
      <c r="A379" s="13"/>
      <c r="B379" s="2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x14ac:dyDescent="0.2">
      <c r="A380" s="13"/>
      <c r="B380" s="2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spans="1:17" x14ac:dyDescent="0.2">
      <c r="A381" s="13"/>
      <c r="B381" s="2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spans="1:17" x14ac:dyDescent="0.2">
      <c r="A382" s="13"/>
      <c r="B382" s="2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spans="1:17" x14ac:dyDescent="0.2">
      <c r="A383" s="13"/>
      <c r="B383" s="2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spans="1:17" x14ac:dyDescent="0.2">
      <c r="A384" s="13"/>
      <c r="B384" s="2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spans="1:17" x14ac:dyDescent="0.2">
      <c r="A385" s="13"/>
      <c r="B385" s="2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spans="1:17" x14ac:dyDescent="0.2">
      <c r="A386" s="13"/>
      <c r="B386" s="2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spans="1:17" x14ac:dyDescent="0.2">
      <c r="A387" s="13"/>
      <c r="B387" s="2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  <row r="388" spans="1:17" x14ac:dyDescent="0.2">
      <c r="A388" s="13"/>
      <c r="B388" s="2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</row>
    <row r="389" spans="1:17" x14ac:dyDescent="0.2">
      <c r="A389" s="13"/>
      <c r="B389" s="2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</row>
    <row r="390" spans="1:17" x14ac:dyDescent="0.2">
      <c r="A390" s="13"/>
      <c r="B390" s="2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</row>
    <row r="391" spans="1:17" x14ac:dyDescent="0.2">
      <c r="A391" s="13"/>
      <c r="B391" s="2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</row>
    <row r="392" spans="1:17" x14ac:dyDescent="0.2">
      <c r="A392" s="13"/>
      <c r="B392" s="2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</row>
    <row r="393" spans="1:17" x14ac:dyDescent="0.2">
      <c r="A393" s="13"/>
      <c r="B393" s="2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spans="1:17" x14ac:dyDescent="0.2">
      <c r="A394" s="13"/>
      <c r="B394" s="2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spans="1:17" x14ac:dyDescent="0.2">
      <c r="A395" s="13"/>
      <c r="B395" s="2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</row>
    <row r="396" spans="1:17" x14ac:dyDescent="0.2">
      <c r="A396" s="13"/>
      <c r="B396" s="2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</row>
    <row r="397" spans="1:17" x14ac:dyDescent="0.2">
      <c r="A397" s="13"/>
      <c r="B397" s="2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</row>
    <row r="398" spans="1:17" x14ac:dyDescent="0.2">
      <c r="A398" s="13"/>
      <c r="B398" s="2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</row>
    <row r="399" spans="1:17" x14ac:dyDescent="0.2">
      <c r="A399" s="13"/>
      <c r="B399" s="2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</row>
    <row r="400" spans="1:17" x14ac:dyDescent="0.2">
      <c r="A400" s="13"/>
      <c r="B400" s="2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</row>
    <row r="401" spans="1:17" x14ac:dyDescent="0.2">
      <c r="A401" s="13"/>
      <c r="B401" s="2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</row>
    <row r="402" spans="1:17" x14ac:dyDescent="0.2">
      <c r="A402" s="13"/>
      <c r="B402" s="2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</row>
    <row r="403" spans="1:17" x14ac:dyDescent="0.2">
      <c r="A403" s="13"/>
      <c r="B403" s="2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</row>
    <row r="404" spans="1:17" x14ac:dyDescent="0.2">
      <c r="A404" s="13"/>
      <c r="B404" s="2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</row>
    <row r="405" spans="1:17" x14ac:dyDescent="0.2">
      <c r="A405" s="13"/>
      <c r="B405" s="2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</row>
    <row r="406" spans="1:17" x14ac:dyDescent="0.2">
      <c r="A406" s="13"/>
      <c r="B406" s="2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</row>
    <row r="407" spans="1:17" x14ac:dyDescent="0.2">
      <c r="A407" s="13"/>
      <c r="B407" s="2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</row>
    <row r="408" spans="1:17" x14ac:dyDescent="0.2">
      <c r="A408" s="13"/>
      <c r="B408" s="2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</row>
    <row r="409" spans="1:17" x14ac:dyDescent="0.2">
      <c r="A409" s="13"/>
      <c r="B409" s="2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</row>
    <row r="410" spans="1:17" x14ac:dyDescent="0.2">
      <c r="A410" s="13"/>
      <c r="B410" s="2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</row>
    <row r="411" spans="1:17" x14ac:dyDescent="0.2">
      <c r="A411" s="13"/>
      <c r="B411" s="2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</row>
    <row r="412" spans="1:17" x14ac:dyDescent="0.2">
      <c r="A412" s="13"/>
      <c r="B412" s="2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</row>
    <row r="413" spans="1:17" x14ac:dyDescent="0.2">
      <c r="A413" s="13"/>
      <c r="B413" s="2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</row>
    <row r="414" spans="1:17" x14ac:dyDescent="0.2">
      <c r="A414" s="13"/>
      <c r="B414" s="2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</row>
    <row r="415" spans="1:17" x14ac:dyDescent="0.2">
      <c r="A415" s="13"/>
      <c r="B415" s="2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</row>
    <row r="416" spans="1:17" x14ac:dyDescent="0.2">
      <c r="A416" s="13"/>
      <c r="B416" s="2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</row>
    <row r="417" spans="1:17" x14ac:dyDescent="0.2">
      <c r="A417" s="13"/>
      <c r="B417" s="2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</row>
    <row r="418" spans="1:17" x14ac:dyDescent="0.2">
      <c r="A418" s="13"/>
      <c r="B418" s="2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</row>
    <row r="419" spans="1:17" x14ac:dyDescent="0.2">
      <c r="A419" s="13"/>
      <c r="B419" s="2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</row>
    <row r="420" spans="1:17" x14ac:dyDescent="0.2">
      <c r="A420" s="13"/>
      <c r="B420" s="2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</row>
    <row r="421" spans="1:17" x14ac:dyDescent="0.2">
      <c r="A421" s="13"/>
      <c r="B421" s="2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</row>
    <row r="422" spans="1:17" x14ac:dyDescent="0.2">
      <c r="A422" s="13"/>
      <c r="B422" s="2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</row>
    <row r="423" spans="1:17" x14ac:dyDescent="0.2">
      <c r="A423" s="13"/>
      <c r="B423" s="2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</row>
    <row r="424" spans="1:17" x14ac:dyDescent="0.2">
      <c r="A424" s="13"/>
      <c r="B424" s="2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</row>
    <row r="425" spans="1:17" x14ac:dyDescent="0.2">
      <c r="A425" s="13"/>
      <c r="B425" s="2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</row>
    <row r="426" spans="1:17" x14ac:dyDescent="0.2">
      <c r="A426" s="13"/>
      <c r="B426" s="2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</row>
    <row r="427" spans="1:17" x14ac:dyDescent="0.2">
      <c r="A427" s="13"/>
      <c r="B427" s="2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</row>
    <row r="428" spans="1:17" x14ac:dyDescent="0.2">
      <c r="A428" s="13"/>
      <c r="B428" s="2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</row>
    <row r="429" spans="1:17" x14ac:dyDescent="0.2">
      <c r="A429" s="13"/>
      <c r="B429" s="2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</row>
    <row r="430" spans="1:17" x14ac:dyDescent="0.2">
      <c r="A430" s="13"/>
      <c r="B430" s="2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1:17" x14ac:dyDescent="0.2">
      <c r="A431" s="13"/>
      <c r="B431" s="2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</row>
    <row r="432" spans="1:17" x14ac:dyDescent="0.2">
      <c r="A432" s="13"/>
      <c r="B432" s="2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</row>
    <row r="433" spans="1:17" x14ac:dyDescent="0.2">
      <c r="A433" s="13"/>
      <c r="B433" s="2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</row>
    <row r="434" spans="1:17" x14ac:dyDescent="0.2">
      <c r="A434" s="13"/>
      <c r="B434" s="2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</row>
    <row r="435" spans="1:17" x14ac:dyDescent="0.2">
      <c r="A435" s="13"/>
      <c r="B435" s="2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</row>
    <row r="436" spans="1:17" x14ac:dyDescent="0.2">
      <c r="A436" s="13"/>
      <c r="B436" s="2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</row>
    <row r="437" spans="1:17" x14ac:dyDescent="0.2">
      <c r="A437" s="13"/>
      <c r="B437" s="2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</row>
    <row r="438" spans="1:17" x14ac:dyDescent="0.2">
      <c r="A438" s="13"/>
      <c r="B438" s="2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</row>
    <row r="439" spans="1:17" x14ac:dyDescent="0.2">
      <c r="A439" s="13"/>
      <c r="B439" s="2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</row>
    <row r="440" spans="1:17" x14ac:dyDescent="0.2">
      <c r="A440" s="13"/>
      <c r="B440" s="2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</row>
    <row r="441" spans="1:17" x14ac:dyDescent="0.2">
      <c r="A441" s="13"/>
      <c r="B441" s="2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</row>
    <row r="442" spans="1:17" x14ac:dyDescent="0.2">
      <c r="A442" s="13"/>
      <c r="B442" s="2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</row>
    <row r="443" spans="1:17" x14ac:dyDescent="0.2">
      <c r="A443" s="13"/>
      <c r="B443" s="2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</row>
    <row r="444" spans="1:17" x14ac:dyDescent="0.2">
      <c r="A444" s="13"/>
      <c r="B444" s="2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</row>
    <row r="445" spans="1:17" x14ac:dyDescent="0.2">
      <c r="A445" s="13"/>
      <c r="B445" s="2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</row>
    <row r="446" spans="1:17" x14ac:dyDescent="0.2">
      <c r="A446" s="13"/>
      <c r="B446" s="2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</row>
    <row r="447" spans="1:17" x14ac:dyDescent="0.2">
      <c r="A447" s="13"/>
      <c r="B447" s="2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spans="1:17" x14ac:dyDescent="0.2">
      <c r="A448" s="13"/>
      <c r="B448" s="2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spans="1:17" x14ac:dyDescent="0.2">
      <c r="A449" s="13"/>
      <c r="B449" s="2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</row>
    <row r="450" spans="1:17" x14ac:dyDescent="0.2">
      <c r="A450" s="13"/>
      <c r="B450" s="2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</row>
    <row r="451" spans="1:17" x14ac:dyDescent="0.2">
      <c r="A451" s="13"/>
      <c r="B451" s="2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</row>
    <row r="452" spans="1:17" x14ac:dyDescent="0.2">
      <c r="A452" s="13"/>
      <c r="B452" s="2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</row>
    <row r="453" spans="1:17" x14ac:dyDescent="0.2">
      <c r="A453" s="13"/>
      <c r="B453" s="2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</row>
    <row r="454" spans="1:17" x14ac:dyDescent="0.2">
      <c r="A454" s="13"/>
      <c r="B454" s="2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</row>
    <row r="455" spans="1:17" x14ac:dyDescent="0.2">
      <c r="A455" s="13"/>
      <c r="B455" s="2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</row>
    <row r="456" spans="1:17" x14ac:dyDescent="0.2">
      <c r="A456" s="13"/>
      <c r="B456" s="2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</row>
    <row r="457" spans="1:17" x14ac:dyDescent="0.2">
      <c r="A457" s="13"/>
      <c r="B457" s="2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</row>
    <row r="458" spans="1:17" x14ac:dyDescent="0.2">
      <c r="A458" s="13"/>
      <c r="B458" s="2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</row>
    <row r="459" spans="1:17" x14ac:dyDescent="0.2">
      <c r="A459" s="13"/>
      <c r="B459" s="2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</row>
    <row r="460" spans="1:17" x14ac:dyDescent="0.2">
      <c r="A460" s="13"/>
      <c r="B460" s="2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</row>
    <row r="461" spans="1:17" x14ac:dyDescent="0.2">
      <c r="A461" s="13"/>
      <c r="B461" s="2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</row>
    <row r="462" spans="1:17" x14ac:dyDescent="0.2">
      <c r="A462" s="13"/>
      <c r="B462" s="2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</row>
    <row r="463" spans="1:17" x14ac:dyDescent="0.2">
      <c r="A463" s="13"/>
      <c r="B463" s="2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</row>
    <row r="464" spans="1:17" x14ac:dyDescent="0.2">
      <c r="A464" s="13"/>
      <c r="B464" s="2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</row>
    <row r="465" spans="1:17" x14ac:dyDescent="0.2">
      <c r="A465" s="13"/>
      <c r="B465" s="2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</row>
    <row r="466" spans="1:17" x14ac:dyDescent="0.2">
      <c r="A466" s="13"/>
      <c r="B466" s="2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</row>
    <row r="467" spans="1:17" x14ac:dyDescent="0.2">
      <c r="A467" s="13"/>
      <c r="B467" s="2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</row>
    <row r="468" spans="1:17" x14ac:dyDescent="0.2">
      <c r="A468" s="13"/>
      <c r="B468" s="2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</row>
    <row r="469" spans="1:17" x14ac:dyDescent="0.2">
      <c r="A469" s="13"/>
      <c r="B469" s="2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</row>
    <row r="470" spans="1:17" x14ac:dyDescent="0.2">
      <c r="A470" s="13"/>
      <c r="B470" s="2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</row>
    <row r="471" spans="1:17" x14ac:dyDescent="0.2">
      <c r="A471" s="13"/>
      <c r="B471" s="2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</row>
    <row r="472" spans="1:17" x14ac:dyDescent="0.2">
      <c r="A472" s="13"/>
      <c r="B472" s="2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</row>
    <row r="473" spans="1:17" x14ac:dyDescent="0.2">
      <c r="A473" s="13"/>
      <c r="B473" s="2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</row>
    <row r="474" spans="1:17" x14ac:dyDescent="0.2">
      <c r="A474" s="13"/>
      <c r="B474" s="2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</row>
    <row r="475" spans="1:17" x14ac:dyDescent="0.2">
      <c r="A475" s="13"/>
      <c r="B475" s="2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</row>
    <row r="476" spans="1:17" x14ac:dyDescent="0.2">
      <c r="A476" s="13"/>
      <c r="B476" s="2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</row>
    <row r="477" spans="1:17" x14ac:dyDescent="0.2">
      <c r="A477" s="13"/>
      <c r="B477" s="2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</row>
    <row r="478" spans="1:17" x14ac:dyDescent="0.2">
      <c r="A478" s="13"/>
      <c r="B478" s="2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</row>
    <row r="479" spans="1:17" x14ac:dyDescent="0.2">
      <c r="A479" s="13"/>
      <c r="B479" s="2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</row>
    <row r="480" spans="1:17" x14ac:dyDescent="0.2">
      <c r="A480" s="13"/>
      <c r="B480" s="2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</row>
    <row r="481" spans="1:17" x14ac:dyDescent="0.2">
      <c r="A481" s="13"/>
      <c r="B481" s="2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</row>
    <row r="482" spans="1:17" x14ac:dyDescent="0.2">
      <c r="A482" s="13"/>
      <c r="B482" s="2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</row>
    <row r="483" spans="1:17" x14ac:dyDescent="0.2">
      <c r="A483" s="13"/>
      <c r="B483" s="2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</row>
    <row r="484" spans="1:17" x14ac:dyDescent="0.2">
      <c r="A484" s="13"/>
      <c r="B484" s="2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</row>
    <row r="485" spans="1:17" x14ac:dyDescent="0.2">
      <c r="A485" s="13"/>
      <c r="B485" s="2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</row>
    <row r="486" spans="1:17" x14ac:dyDescent="0.2">
      <c r="A486" s="13"/>
      <c r="B486" s="2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</row>
    <row r="487" spans="1:17" x14ac:dyDescent="0.2">
      <c r="A487" s="13"/>
      <c r="B487" s="2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</row>
    <row r="488" spans="1:17" x14ac:dyDescent="0.2">
      <c r="A488" s="13"/>
      <c r="B488" s="2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</row>
    <row r="489" spans="1:17" x14ac:dyDescent="0.2">
      <c r="A489" s="13"/>
      <c r="B489" s="2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</row>
    <row r="490" spans="1:17" x14ac:dyDescent="0.2">
      <c r="A490" s="13"/>
      <c r="B490" s="2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</row>
    <row r="491" spans="1:17" x14ac:dyDescent="0.2">
      <c r="A491" s="13"/>
      <c r="B491" s="2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</row>
    <row r="492" spans="1:17" x14ac:dyDescent="0.2">
      <c r="A492" s="13"/>
      <c r="B492" s="2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</row>
    <row r="493" spans="1:17" x14ac:dyDescent="0.2">
      <c r="A493" s="13"/>
      <c r="B493" s="2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</row>
    <row r="494" spans="1:17" x14ac:dyDescent="0.2">
      <c r="A494" s="13"/>
      <c r="B494" s="2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</row>
    <row r="495" spans="1:17" x14ac:dyDescent="0.2">
      <c r="A495" s="13"/>
      <c r="B495" s="2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</row>
    <row r="496" spans="1:17" x14ac:dyDescent="0.2">
      <c r="A496" s="13"/>
      <c r="B496" s="2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</row>
    <row r="497" spans="1:17" x14ac:dyDescent="0.2">
      <c r="A497" s="13"/>
      <c r="B497" s="2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</row>
    <row r="498" spans="1:17" x14ac:dyDescent="0.2">
      <c r="A498" s="13"/>
      <c r="B498" s="2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</row>
    <row r="499" spans="1:17" x14ac:dyDescent="0.2">
      <c r="A499" s="13"/>
      <c r="B499" s="2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</row>
    <row r="500" spans="1:17" x14ac:dyDescent="0.2">
      <c r="A500" s="13"/>
      <c r="B500" s="2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</row>
    <row r="501" spans="1:17" x14ac:dyDescent="0.2">
      <c r="A501" s="13"/>
      <c r="B501" s="2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</row>
    <row r="502" spans="1:17" x14ac:dyDescent="0.2">
      <c r="A502" s="13"/>
      <c r="B502" s="2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</row>
    <row r="503" spans="1:17" x14ac:dyDescent="0.2">
      <c r="A503" s="13"/>
      <c r="B503" s="2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</row>
    <row r="504" spans="1:17" x14ac:dyDescent="0.2">
      <c r="A504" s="13"/>
      <c r="B504" s="2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</row>
    <row r="505" spans="1:17" x14ac:dyDescent="0.2">
      <c r="A505" s="13"/>
      <c r="B505" s="2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</row>
    <row r="506" spans="1:17" x14ac:dyDescent="0.2">
      <c r="A506" s="13"/>
      <c r="B506" s="2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</row>
    <row r="507" spans="1:17" x14ac:dyDescent="0.2">
      <c r="A507" s="13"/>
      <c r="B507" s="2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</row>
    <row r="508" spans="1:17" x14ac:dyDescent="0.2">
      <c r="A508" s="13"/>
      <c r="B508" s="2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</row>
    <row r="509" spans="1:17" x14ac:dyDescent="0.2">
      <c r="A509" s="13"/>
      <c r="B509" s="2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</row>
    <row r="510" spans="1:17" x14ac:dyDescent="0.2">
      <c r="A510" s="13"/>
      <c r="B510" s="2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</row>
    <row r="511" spans="1:17" x14ac:dyDescent="0.2">
      <c r="A511" s="13"/>
      <c r="B511" s="2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</row>
    <row r="512" spans="1:17" x14ac:dyDescent="0.2">
      <c r="A512" s="13"/>
      <c r="B512" s="2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</row>
    <row r="513" spans="1:17" x14ac:dyDescent="0.2">
      <c r="A513" s="13"/>
      <c r="B513" s="2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</row>
    <row r="514" spans="1:17" x14ac:dyDescent="0.2">
      <c r="A514" s="13"/>
      <c r="B514" s="2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</row>
    <row r="515" spans="1:17" x14ac:dyDescent="0.2">
      <c r="A515" s="13"/>
      <c r="B515" s="2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</row>
    <row r="516" spans="1:17" x14ac:dyDescent="0.2">
      <c r="A516" s="13"/>
      <c r="B516" s="2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</row>
    <row r="517" spans="1:17" x14ac:dyDescent="0.2">
      <c r="A517" s="13"/>
      <c r="B517" s="2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</row>
    <row r="518" spans="1:17" x14ac:dyDescent="0.2">
      <c r="A518" s="13"/>
      <c r="B518" s="2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</row>
    <row r="519" spans="1:17" x14ac:dyDescent="0.2">
      <c r="A519" s="13"/>
      <c r="B519" s="2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</row>
    <row r="520" spans="1:17" x14ac:dyDescent="0.2">
      <c r="A520" s="13"/>
      <c r="B520" s="2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</row>
    <row r="521" spans="1:17" x14ac:dyDescent="0.2">
      <c r="A521" s="13"/>
      <c r="B521" s="2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</row>
    <row r="522" spans="1:17" x14ac:dyDescent="0.2">
      <c r="A522" s="13"/>
      <c r="B522" s="2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</row>
    <row r="523" spans="1:17" x14ac:dyDescent="0.2">
      <c r="A523" s="13"/>
      <c r="B523" s="2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</row>
    <row r="524" spans="1:17" x14ac:dyDescent="0.2">
      <c r="A524" s="13"/>
      <c r="B524" s="2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</row>
    <row r="525" spans="1:17" x14ac:dyDescent="0.2">
      <c r="A525" s="13"/>
      <c r="B525" s="2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</row>
    <row r="526" spans="1:17" x14ac:dyDescent="0.2">
      <c r="A526" s="13"/>
      <c r="B526" s="2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</row>
    <row r="527" spans="1:17" x14ac:dyDescent="0.2">
      <c r="A527" s="13"/>
      <c r="B527" s="2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</row>
    <row r="528" spans="1:17" x14ac:dyDescent="0.2">
      <c r="A528" s="13"/>
      <c r="B528" s="2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</row>
    <row r="529" spans="1:17" x14ac:dyDescent="0.2">
      <c r="A529" s="13"/>
      <c r="B529" s="2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</row>
    <row r="530" spans="1:17" x14ac:dyDescent="0.2">
      <c r="A530" s="13"/>
      <c r="B530" s="2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</row>
    <row r="531" spans="1:17" x14ac:dyDescent="0.2">
      <c r="A531" s="13"/>
      <c r="B531" s="2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</row>
    <row r="532" spans="1:17" x14ac:dyDescent="0.2">
      <c r="A532" s="13"/>
      <c r="B532" s="2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</row>
    <row r="533" spans="1:17" x14ac:dyDescent="0.2">
      <c r="A533" s="13"/>
      <c r="B533" s="2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</row>
    <row r="534" spans="1:17" x14ac:dyDescent="0.2">
      <c r="A534" s="13"/>
      <c r="B534" s="2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</row>
    <row r="535" spans="1:17" x14ac:dyDescent="0.2">
      <c r="A535" s="13"/>
      <c r="B535" s="2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</row>
    <row r="536" spans="1:17" x14ac:dyDescent="0.2">
      <c r="A536" s="13"/>
      <c r="B536" s="2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</row>
    <row r="537" spans="1:17" x14ac:dyDescent="0.2">
      <c r="A537" s="13"/>
      <c r="B537" s="2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</row>
    <row r="538" spans="1:17" x14ac:dyDescent="0.2">
      <c r="A538" s="13"/>
      <c r="B538" s="2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</row>
    <row r="539" spans="1:17" x14ac:dyDescent="0.2">
      <c r="A539" s="13"/>
      <c r="B539" s="2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</row>
    <row r="540" spans="1:17" x14ac:dyDescent="0.2">
      <c r="A540" s="13"/>
      <c r="B540" s="2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</row>
    <row r="541" spans="1:17" x14ac:dyDescent="0.2">
      <c r="A541" s="13"/>
      <c r="B541" s="2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</row>
    <row r="542" spans="1:17" x14ac:dyDescent="0.2">
      <c r="A542" s="13"/>
      <c r="B542" s="2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</row>
    <row r="543" spans="1:17" x14ac:dyDescent="0.2">
      <c r="A543" s="13"/>
      <c r="B543" s="2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</row>
    <row r="544" spans="1:17" x14ac:dyDescent="0.2">
      <c r="A544" s="13"/>
      <c r="B544" s="2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</row>
    <row r="545" spans="1:17" x14ac:dyDescent="0.2">
      <c r="A545" s="13"/>
      <c r="B545" s="2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</row>
    <row r="546" spans="1:17" x14ac:dyDescent="0.2">
      <c r="A546" s="13"/>
      <c r="B546" s="2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</row>
    <row r="547" spans="1:17" x14ac:dyDescent="0.2">
      <c r="A547" s="13"/>
      <c r="B547" s="2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</row>
    <row r="548" spans="1:17" x14ac:dyDescent="0.2">
      <c r="A548" s="13"/>
      <c r="B548" s="2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</row>
    <row r="549" spans="1:17" x14ac:dyDescent="0.2">
      <c r="A549" s="13"/>
      <c r="B549" s="2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</row>
    <row r="550" spans="1:17" x14ac:dyDescent="0.2">
      <c r="A550" s="13"/>
      <c r="B550" s="2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</row>
    <row r="551" spans="1:17" x14ac:dyDescent="0.2">
      <c r="A551" s="13"/>
      <c r="B551" s="2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</row>
    <row r="552" spans="1:17" x14ac:dyDescent="0.2">
      <c r="A552" s="13"/>
      <c r="B552" s="2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</row>
    <row r="553" spans="1:17" x14ac:dyDescent="0.2">
      <c r="A553" s="13"/>
      <c r="B553" s="2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</row>
    <row r="554" spans="1:17" x14ac:dyDescent="0.2">
      <c r="A554" s="13"/>
      <c r="B554" s="2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</row>
    <row r="555" spans="1:17" x14ac:dyDescent="0.2">
      <c r="A555" s="13"/>
      <c r="B555" s="2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</row>
    <row r="556" spans="1:17" x14ac:dyDescent="0.2">
      <c r="A556" s="13"/>
      <c r="B556" s="2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</row>
    <row r="557" spans="1:17" x14ac:dyDescent="0.2">
      <c r="A557" s="13"/>
      <c r="B557" s="2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</row>
    <row r="558" spans="1:17" x14ac:dyDescent="0.2">
      <c r="A558" s="13"/>
      <c r="B558" s="2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</row>
    <row r="559" spans="1:17" x14ac:dyDescent="0.2">
      <c r="A559" s="13"/>
      <c r="B559" s="2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</row>
    <row r="560" spans="1:17" x14ac:dyDescent="0.2">
      <c r="A560" s="13"/>
      <c r="B560" s="2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</row>
    <row r="561" spans="1:17" x14ac:dyDescent="0.2">
      <c r="A561" s="13"/>
      <c r="B561" s="2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</row>
    <row r="562" spans="1:17" x14ac:dyDescent="0.2">
      <c r="A562" s="13"/>
      <c r="B562" s="2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</row>
    <row r="563" spans="1:17" x14ac:dyDescent="0.2">
      <c r="A563" s="13"/>
      <c r="B563" s="2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</row>
    <row r="564" spans="1:17" x14ac:dyDescent="0.2">
      <c r="A564" s="13"/>
      <c r="B564" s="2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</row>
    <row r="565" spans="1:17" x14ac:dyDescent="0.2">
      <c r="A565" s="13"/>
      <c r="B565" s="2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</row>
    <row r="566" spans="1:17" x14ac:dyDescent="0.2">
      <c r="A566" s="13"/>
      <c r="B566" s="2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</row>
    <row r="567" spans="1:17" x14ac:dyDescent="0.2">
      <c r="A567" s="13"/>
      <c r="B567" s="2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</row>
    <row r="568" spans="1:17" x14ac:dyDescent="0.2">
      <c r="A568" s="13"/>
      <c r="B568" s="2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</row>
    <row r="569" spans="1:17" x14ac:dyDescent="0.2">
      <c r="A569" s="13"/>
      <c r="B569" s="2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</row>
    <row r="570" spans="1:17" x14ac:dyDescent="0.2">
      <c r="A570" s="13"/>
      <c r="B570" s="2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</row>
    <row r="571" spans="1:17" x14ac:dyDescent="0.2">
      <c r="A571" s="13"/>
      <c r="B571" s="2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</row>
    <row r="572" spans="1:17" x14ac:dyDescent="0.2">
      <c r="A572" s="13"/>
      <c r="B572" s="2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</row>
    <row r="573" spans="1:17" x14ac:dyDescent="0.2">
      <c r="A573" s="13"/>
      <c r="B573" s="2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</row>
    <row r="574" spans="1:17" x14ac:dyDescent="0.2">
      <c r="A574" s="13"/>
      <c r="B574" s="2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</row>
    <row r="575" spans="1:17" x14ac:dyDescent="0.2">
      <c r="A575" s="13"/>
      <c r="B575" s="2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</row>
    <row r="576" spans="1:17" x14ac:dyDescent="0.2">
      <c r="A576" s="13"/>
      <c r="B576" s="2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</row>
    <row r="577" spans="1:17" x14ac:dyDescent="0.2">
      <c r="A577" s="13"/>
      <c r="B577" s="2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</row>
    <row r="578" spans="1:17" x14ac:dyDescent="0.2">
      <c r="A578" s="13"/>
      <c r="B578" s="2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</row>
    <row r="579" spans="1:17" x14ac:dyDescent="0.2">
      <c r="A579" s="13"/>
      <c r="B579" s="2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</row>
    <row r="580" spans="1:17" x14ac:dyDescent="0.2">
      <c r="A580" s="13"/>
      <c r="B580" s="2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</row>
    <row r="581" spans="1:17" x14ac:dyDescent="0.2">
      <c r="A581" s="13"/>
      <c r="B581" s="2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</row>
    <row r="582" spans="1:17" x14ac:dyDescent="0.2">
      <c r="A582" s="13"/>
      <c r="B582" s="2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</row>
    <row r="583" spans="1:17" x14ac:dyDescent="0.2">
      <c r="A583" s="13"/>
      <c r="B583" s="2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</row>
    <row r="584" spans="1:17" x14ac:dyDescent="0.2">
      <c r="A584" s="13"/>
      <c r="B584" s="2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</row>
    <row r="585" spans="1:17" x14ac:dyDescent="0.2">
      <c r="A585" s="13"/>
      <c r="B585" s="2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</row>
    <row r="586" spans="1:17" x14ac:dyDescent="0.2">
      <c r="A586" s="13"/>
      <c r="B586" s="2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</row>
    <row r="587" spans="1:17" x14ac:dyDescent="0.2">
      <c r="A587" s="13"/>
      <c r="B587" s="2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</row>
    <row r="588" spans="1:17" x14ac:dyDescent="0.2">
      <c r="A588" s="13"/>
      <c r="B588" s="2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</row>
    <row r="589" spans="1:17" x14ac:dyDescent="0.2">
      <c r="A589" s="13"/>
      <c r="B589" s="2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</row>
    <row r="590" spans="1:17" x14ac:dyDescent="0.2">
      <c r="A590" s="13"/>
      <c r="B590" s="2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</row>
    <row r="591" spans="1:17" x14ac:dyDescent="0.2">
      <c r="A591" s="13"/>
      <c r="B591" s="2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</row>
    <row r="592" spans="1:17" x14ac:dyDescent="0.2">
      <c r="A592" s="13"/>
      <c r="B592" s="2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</row>
    <row r="593" spans="1:17" x14ac:dyDescent="0.2">
      <c r="A593" s="13"/>
      <c r="B593" s="2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</row>
    <row r="594" spans="1:17" x14ac:dyDescent="0.2">
      <c r="A594" s="13"/>
      <c r="B594" s="2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</row>
    <row r="595" spans="1:17" x14ac:dyDescent="0.2">
      <c r="A595" s="13"/>
      <c r="B595" s="2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</row>
    <row r="596" spans="1:17" x14ac:dyDescent="0.2">
      <c r="A596" s="13"/>
      <c r="B596" s="2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</row>
    <row r="597" spans="1:17" x14ac:dyDescent="0.2">
      <c r="A597" s="13"/>
      <c r="B597" s="2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</row>
    <row r="598" spans="1:17" x14ac:dyDescent="0.2">
      <c r="A598" s="13"/>
      <c r="B598" s="2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</row>
    <row r="599" spans="1:17" x14ac:dyDescent="0.2">
      <c r="A599" s="13"/>
      <c r="B599" s="2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</row>
    <row r="600" spans="1:17" x14ac:dyDescent="0.2">
      <c r="A600" s="13"/>
      <c r="B600" s="2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</row>
    <row r="601" spans="1:17" x14ac:dyDescent="0.2">
      <c r="A601" s="13"/>
      <c r="B601" s="2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</row>
    <row r="602" spans="1:17" x14ac:dyDescent="0.2">
      <c r="A602" s="13"/>
      <c r="B602" s="2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</row>
    <row r="603" spans="1:17" x14ac:dyDescent="0.2">
      <c r="A603" s="13"/>
      <c r="B603" s="2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</row>
    <row r="604" spans="1:17" x14ac:dyDescent="0.2">
      <c r="A604" s="13"/>
      <c r="B604" s="2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</row>
    <row r="605" spans="1:17" x14ac:dyDescent="0.2">
      <c r="A605" s="13"/>
      <c r="B605" s="2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</row>
    <row r="606" spans="1:17" x14ac:dyDescent="0.2">
      <c r="A606" s="13"/>
      <c r="B606" s="2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</row>
    <row r="607" spans="1:17" x14ac:dyDescent="0.2">
      <c r="A607" s="13"/>
      <c r="B607" s="2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</row>
    <row r="608" spans="1:17" x14ac:dyDescent="0.2">
      <c r="A608" s="13"/>
      <c r="B608" s="2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</row>
    <row r="609" spans="1:17" x14ac:dyDescent="0.2">
      <c r="A609" s="13"/>
      <c r="B609" s="2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</row>
    <row r="610" spans="1:17" x14ac:dyDescent="0.2">
      <c r="A610" s="13"/>
      <c r="B610" s="2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</row>
    <row r="611" spans="1:17" x14ac:dyDescent="0.2">
      <c r="A611" s="13"/>
      <c r="B611" s="2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</row>
    <row r="612" spans="1:17" x14ac:dyDescent="0.2">
      <c r="A612" s="13"/>
      <c r="B612" s="2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</row>
    <row r="613" spans="1:17" x14ac:dyDescent="0.2">
      <c r="A613" s="13"/>
      <c r="B613" s="2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</row>
    <row r="614" spans="1:17" x14ac:dyDescent="0.2">
      <c r="A614" s="13"/>
      <c r="B614" s="2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</row>
    <row r="615" spans="1:17" x14ac:dyDescent="0.2">
      <c r="A615" s="13"/>
      <c r="B615" s="2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</row>
    <row r="616" spans="1:17" x14ac:dyDescent="0.2">
      <c r="A616" s="13"/>
      <c r="B616" s="2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</row>
    <row r="617" spans="1:17" x14ac:dyDescent="0.2">
      <c r="A617" s="13"/>
      <c r="B617" s="2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</row>
    <row r="618" spans="1:17" x14ac:dyDescent="0.2">
      <c r="A618" s="13"/>
      <c r="B618" s="2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</row>
    <row r="619" spans="1:17" x14ac:dyDescent="0.2">
      <c r="A619" s="13"/>
      <c r="B619" s="2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</row>
    <row r="620" spans="1:17" x14ac:dyDescent="0.2">
      <c r="A620" s="13"/>
      <c r="B620" s="2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</row>
    <row r="621" spans="1:17" x14ac:dyDescent="0.2">
      <c r="A621" s="13"/>
      <c r="B621" s="2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</row>
    <row r="622" spans="1:17" x14ac:dyDescent="0.2">
      <c r="A622" s="13"/>
      <c r="B622" s="2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</row>
    <row r="623" spans="1:17" x14ac:dyDescent="0.2">
      <c r="A623" s="13"/>
      <c r="B623" s="2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</row>
    <row r="624" spans="1:17" x14ac:dyDescent="0.2">
      <c r="A624" s="13"/>
      <c r="B624" s="2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</row>
    <row r="625" spans="1:17" x14ac:dyDescent="0.2">
      <c r="A625" s="13"/>
      <c r="B625" s="2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</row>
    <row r="626" spans="1:17" x14ac:dyDescent="0.2">
      <c r="A626" s="13"/>
      <c r="B626" s="2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</row>
    <row r="627" spans="1:17" x14ac:dyDescent="0.2">
      <c r="A627" s="13"/>
      <c r="B627" s="2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</row>
    <row r="628" spans="1:17" x14ac:dyDescent="0.2">
      <c r="A628" s="13"/>
      <c r="B628" s="2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</row>
    <row r="629" spans="1:17" x14ac:dyDescent="0.2">
      <c r="A629" s="13"/>
      <c r="B629" s="2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</row>
    <row r="630" spans="1:17" x14ac:dyDescent="0.2">
      <c r="A630" s="13"/>
      <c r="B630" s="2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</row>
    <row r="631" spans="1:17" x14ac:dyDescent="0.2">
      <c r="A631" s="13"/>
      <c r="B631" s="2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</row>
    <row r="632" spans="1:17" x14ac:dyDescent="0.2">
      <c r="A632" s="13"/>
      <c r="B632" s="2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</row>
    <row r="633" spans="1:17" x14ac:dyDescent="0.2">
      <c r="A633" s="13"/>
      <c r="B633" s="2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</row>
    <row r="634" spans="1:17" x14ac:dyDescent="0.2">
      <c r="A634" s="13"/>
      <c r="B634" s="2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</row>
    <row r="635" spans="1:17" x14ac:dyDescent="0.2">
      <c r="A635" s="13"/>
      <c r="B635" s="2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</row>
    <row r="636" spans="1:17" x14ac:dyDescent="0.2">
      <c r="A636" s="13"/>
      <c r="B636" s="2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</row>
    <row r="637" spans="1:17" x14ac:dyDescent="0.2">
      <c r="A637" s="13"/>
      <c r="B637" s="2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</row>
    <row r="638" spans="1:17" x14ac:dyDescent="0.2">
      <c r="A638" s="13"/>
      <c r="B638" s="2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</row>
    <row r="639" spans="1:17" x14ac:dyDescent="0.2">
      <c r="A639" s="13"/>
      <c r="B639" s="2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</row>
    <row r="640" spans="1:17" x14ac:dyDescent="0.2">
      <c r="A640" s="13"/>
      <c r="B640" s="2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</row>
    <row r="641" spans="1:17" x14ac:dyDescent="0.2">
      <c r="A641" s="13"/>
      <c r="B641" s="2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</row>
    <row r="642" spans="1:17" x14ac:dyDescent="0.2">
      <c r="A642" s="13"/>
      <c r="B642" s="2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</row>
    <row r="643" spans="1:17" x14ac:dyDescent="0.2">
      <c r="A643" s="13"/>
      <c r="B643" s="2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</row>
    <row r="644" spans="1:17" x14ac:dyDescent="0.2">
      <c r="A644" s="13"/>
      <c r="B644" s="2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</row>
    <row r="645" spans="1:17" x14ac:dyDescent="0.2">
      <c r="A645" s="13"/>
      <c r="B645" s="2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</row>
    <row r="646" spans="1:17" x14ac:dyDescent="0.2">
      <c r="A646" s="13"/>
      <c r="B646" s="2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</row>
    <row r="647" spans="1:17" x14ac:dyDescent="0.2">
      <c r="A647" s="13"/>
      <c r="B647" s="2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</row>
    <row r="648" spans="1:17" x14ac:dyDescent="0.2">
      <c r="A648" s="13"/>
      <c r="B648" s="2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</row>
    <row r="649" spans="1:17" x14ac:dyDescent="0.2">
      <c r="A649" s="13"/>
      <c r="B649" s="2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</row>
    <row r="650" spans="1:17" x14ac:dyDescent="0.2">
      <c r="A650" s="13"/>
      <c r="B650" s="2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</row>
    <row r="651" spans="1:17" x14ac:dyDescent="0.2">
      <c r="A651" s="13"/>
      <c r="B651" s="2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</row>
    <row r="652" spans="1:17" x14ac:dyDescent="0.2">
      <c r="A652" s="13"/>
      <c r="B652" s="2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</row>
    <row r="653" spans="1:17" x14ac:dyDescent="0.2">
      <c r="A653" s="13"/>
      <c r="B653" s="2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</row>
    <row r="654" spans="1:17" x14ac:dyDescent="0.2">
      <c r="A654" s="13"/>
      <c r="B654" s="2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</row>
    <row r="655" spans="1:17" x14ac:dyDescent="0.2">
      <c r="A655" s="13"/>
      <c r="B655" s="2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</row>
    <row r="656" spans="1:17" x14ac:dyDescent="0.2">
      <c r="A656" s="13"/>
      <c r="B656" s="2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</row>
    <row r="657" spans="1:17" x14ac:dyDescent="0.2">
      <c r="A657" s="13"/>
      <c r="B657" s="2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</row>
    <row r="658" spans="1:17" x14ac:dyDescent="0.2">
      <c r="A658" s="13"/>
      <c r="B658" s="2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</row>
    <row r="659" spans="1:17" x14ac:dyDescent="0.2">
      <c r="A659" s="13"/>
      <c r="B659" s="2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</row>
    <row r="660" spans="1:17" x14ac:dyDescent="0.2">
      <c r="A660" s="13"/>
      <c r="B660" s="2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</row>
    <row r="661" spans="1:17" x14ac:dyDescent="0.2">
      <c r="A661" s="13"/>
      <c r="B661" s="2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</row>
    <row r="662" spans="1:17" x14ac:dyDescent="0.2">
      <c r="A662" s="13"/>
      <c r="B662" s="2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</row>
    <row r="663" spans="1:17" x14ac:dyDescent="0.2">
      <c r="A663" s="13"/>
      <c r="B663" s="2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</row>
    <row r="664" spans="1:17" x14ac:dyDescent="0.2">
      <c r="A664" s="13"/>
      <c r="B664" s="2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</row>
    <row r="665" spans="1:17" x14ac:dyDescent="0.2">
      <c r="A665" s="13"/>
      <c r="B665" s="2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</row>
    <row r="666" spans="1:17" x14ac:dyDescent="0.2">
      <c r="A666" s="13"/>
      <c r="B666" s="2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</row>
    <row r="667" spans="1:17" x14ac:dyDescent="0.2">
      <c r="A667" s="13"/>
      <c r="B667" s="2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</row>
    <row r="668" spans="1:17" x14ac:dyDescent="0.2">
      <c r="A668" s="13"/>
      <c r="B668" s="2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</row>
    <row r="669" spans="1:17" x14ac:dyDescent="0.2">
      <c r="A669" s="13"/>
      <c r="B669" s="2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</row>
    <row r="670" spans="1:17" x14ac:dyDescent="0.2">
      <c r="A670" s="13"/>
      <c r="B670" s="2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</row>
    <row r="671" spans="1:17" x14ac:dyDescent="0.2">
      <c r="A671" s="13"/>
      <c r="B671" s="2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</row>
    <row r="672" spans="1:17" x14ac:dyDescent="0.2">
      <c r="A672" s="13"/>
      <c r="B672" s="2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</row>
    <row r="673" spans="1:17" x14ac:dyDescent="0.2">
      <c r="A673" s="13"/>
      <c r="B673" s="2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</row>
    <row r="674" spans="1:17" x14ac:dyDescent="0.2">
      <c r="A674" s="13"/>
      <c r="B674" s="2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</row>
    <row r="675" spans="1:17" x14ac:dyDescent="0.2">
      <c r="A675" s="13"/>
      <c r="B675" s="2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</row>
    <row r="676" spans="1:17" x14ac:dyDescent="0.2">
      <c r="A676" s="13"/>
      <c r="B676" s="2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</row>
    <row r="677" spans="1:17" x14ac:dyDescent="0.2">
      <c r="A677" s="13"/>
      <c r="B677" s="2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</row>
    <row r="678" spans="1:17" x14ac:dyDescent="0.2">
      <c r="A678" s="13"/>
      <c r="B678" s="2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</row>
    <row r="679" spans="1:17" x14ac:dyDescent="0.2">
      <c r="A679" s="13"/>
      <c r="B679" s="2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</row>
    <row r="680" spans="1:17" x14ac:dyDescent="0.2">
      <c r="A680" s="13"/>
      <c r="B680" s="2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</row>
    <row r="681" spans="1:17" x14ac:dyDescent="0.2">
      <c r="A681" s="13"/>
      <c r="B681" s="2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</row>
    <row r="682" spans="1:17" x14ac:dyDescent="0.2">
      <c r="A682" s="13"/>
      <c r="B682" s="2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</row>
    <row r="683" spans="1:17" x14ac:dyDescent="0.2">
      <c r="A683" s="13"/>
      <c r="B683" s="2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</row>
    <row r="684" spans="1:17" x14ac:dyDescent="0.2">
      <c r="A684" s="13"/>
      <c r="B684" s="2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</row>
    <row r="685" spans="1:17" x14ac:dyDescent="0.2">
      <c r="A685" s="13"/>
      <c r="B685" s="2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</row>
    <row r="686" spans="1:17" x14ac:dyDescent="0.2">
      <c r="A686" s="13"/>
      <c r="B686" s="2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</row>
    <row r="687" spans="1:17" x14ac:dyDescent="0.2">
      <c r="A687" s="13"/>
      <c r="B687" s="2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</row>
    <row r="688" spans="1:17" x14ac:dyDescent="0.2">
      <c r="A688" s="13"/>
      <c r="B688" s="2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</row>
    <row r="689" spans="1:17" x14ac:dyDescent="0.2">
      <c r="A689" s="13"/>
      <c r="B689" s="2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</row>
    <row r="690" spans="1:17" x14ac:dyDescent="0.2">
      <c r="A690" s="13"/>
      <c r="B690" s="2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</row>
    <row r="691" spans="1:17" x14ac:dyDescent="0.2">
      <c r="A691" s="13"/>
      <c r="B691" s="2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</row>
    <row r="692" spans="1:17" x14ac:dyDescent="0.2">
      <c r="A692" s="13"/>
      <c r="B692" s="2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</row>
    <row r="693" spans="1:17" x14ac:dyDescent="0.2">
      <c r="A693" s="13"/>
      <c r="B693" s="2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</row>
    <row r="694" spans="1:17" x14ac:dyDescent="0.2">
      <c r="A694" s="13"/>
      <c r="B694" s="2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</row>
    <row r="695" spans="1:17" x14ac:dyDescent="0.2">
      <c r="A695" s="13"/>
      <c r="B695" s="2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</row>
    <row r="696" spans="1:17" x14ac:dyDescent="0.2">
      <c r="A696" s="13"/>
      <c r="B696" s="2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</row>
    <row r="697" spans="1:17" x14ac:dyDescent="0.2">
      <c r="A697" s="13"/>
      <c r="B697" s="2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</row>
    <row r="698" spans="1:17" x14ac:dyDescent="0.2">
      <c r="A698" s="13"/>
      <c r="B698" s="2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</row>
    <row r="699" spans="1:17" x14ac:dyDescent="0.2">
      <c r="A699" s="13"/>
      <c r="B699" s="2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</row>
    <row r="700" spans="1:17" x14ac:dyDescent="0.2">
      <c r="A700" s="13"/>
      <c r="B700" s="2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</row>
    <row r="701" spans="1:17" x14ac:dyDescent="0.2">
      <c r="A701" s="13"/>
      <c r="B701" s="2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</row>
    <row r="702" spans="1:17" x14ac:dyDescent="0.2">
      <c r="A702" s="13"/>
      <c r="B702" s="2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</row>
    <row r="703" spans="1:17" x14ac:dyDescent="0.2">
      <c r="A703" s="13"/>
      <c r="B703" s="2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</row>
    <row r="704" spans="1:17" x14ac:dyDescent="0.2">
      <c r="A704" s="13"/>
      <c r="B704" s="2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</row>
    <row r="705" spans="1:17" x14ac:dyDescent="0.2">
      <c r="A705" s="13"/>
      <c r="B705" s="2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</row>
    <row r="706" spans="1:17" x14ac:dyDescent="0.2">
      <c r="A706" s="13"/>
      <c r="B706" s="2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</row>
    <row r="707" spans="1:17" x14ac:dyDescent="0.2">
      <c r="A707" s="13"/>
      <c r="B707" s="2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</row>
    <row r="708" spans="1:17" x14ac:dyDescent="0.2">
      <c r="A708" s="13"/>
      <c r="B708" s="2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</row>
    <row r="709" spans="1:17" x14ac:dyDescent="0.2">
      <c r="A709" s="13"/>
      <c r="B709" s="2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</row>
    <row r="710" spans="1:17" x14ac:dyDescent="0.2">
      <c r="A710" s="13"/>
      <c r="B710" s="2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</row>
    <row r="711" spans="1:17" x14ac:dyDescent="0.2">
      <c r="A711" s="13"/>
      <c r="B711" s="2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</row>
    <row r="712" spans="1:17" x14ac:dyDescent="0.2">
      <c r="A712" s="13"/>
      <c r="B712" s="2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</row>
    <row r="713" spans="1:17" x14ac:dyDescent="0.2">
      <c r="A713" s="13"/>
      <c r="B713" s="2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</row>
    <row r="714" spans="1:17" x14ac:dyDescent="0.2">
      <c r="A714" s="13"/>
      <c r="B714" s="2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</row>
    <row r="715" spans="1:17" x14ac:dyDescent="0.2">
      <c r="A715" s="13"/>
      <c r="B715" s="2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</row>
    <row r="716" spans="1:17" x14ac:dyDescent="0.2">
      <c r="A716" s="13"/>
      <c r="B716" s="2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</row>
    <row r="717" spans="1:17" x14ac:dyDescent="0.2">
      <c r="A717" s="13"/>
      <c r="B717" s="2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</row>
    <row r="718" spans="1:17" x14ac:dyDescent="0.2">
      <c r="A718" s="13"/>
      <c r="B718" s="2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</row>
    <row r="719" spans="1:17" x14ac:dyDescent="0.2">
      <c r="A719" s="13"/>
      <c r="B719" s="2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</row>
    <row r="720" spans="1:17" x14ac:dyDescent="0.2">
      <c r="A720" s="13"/>
      <c r="B720" s="2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</row>
    <row r="721" spans="1:17" x14ac:dyDescent="0.2">
      <c r="A721" s="13"/>
      <c r="B721" s="2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</row>
    <row r="722" spans="1:17" x14ac:dyDescent="0.2">
      <c r="A722" s="13"/>
      <c r="B722" s="2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</row>
    <row r="723" spans="1:17" x14ac:dyDescent="0.2">
      <c r="A723" s="13"/>
      <c r="B723" s="2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</row>
    <row r="724" spans="1:17" x14ac:dyDescent="0.2">
      <c r="A724" s="13"/>
      <c r="B724" s="2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</row>
    <row r="725" spans="1:17" x14ac:dyDescent="0.2">
      <c r="A725" s="13"/>
      <c r="B725" s="2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</row>
    <row r="726" spans="1:17" x14ac:dyDescent="0.2">
      <c r="A726" s="13"/>
      <c r="B726" s="2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</row>
    <row r="727" spans="1:17" x14ac:dyDescent="0.2">
      <c r="A727" s="13"/>
      <c r="B727" s="2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</row>
    <row r="728" spans="1:17" x14ac:dyDescent="0.2">
      <c r="A728" s="13"/>
      <c r="B728" s="2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</row>
    <row r="729" spans="1:17" x14ac:dyDescent="0.2">
      <c r="A729" s="13"/>
      <c r="B729" s="2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</row>
    <row r="730" spans="1:17" x14ac:dyDescent="0.2">
      <c r="A730" s="13"/>
      <c r="B730" s="2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</row>
    <row r="731" spans="1:17" x14ac:dyDescent="0.2">
      <c r="A731" s="13"/>
      <c r="B731" s="2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</row>
    <row r="732" spans="1:17" x14ac:dyDescent="0.2">
      <c r="A732" s="13"/>
      <c r="B732" s="2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</row>
    <row r="733" spans="1:17" x14ac:dyDescent="0.2">
      <c r="A733" s="13"/>
      <c r="B733" s="2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</row>
    <row r="734" spans="1:17" x14ac:dyDescent="0.2">
      <c r="A734" s="13"/>
      <c r="B734" s="2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</row>
    <row r="735" spans="1:17" x14ac:dyDescent="0.2">
      <c r="A735" s="13"/>
      <c r="B735" s="2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</row>
    <row r="736" spans="1:17" x14ac:dyDescent="0.2">
      <c r="A736" s="13"/>
      <c r="B736" s="2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</row>
    <row r="737" spans="1:17" x14ac:dyDescent="0.2">
      <c r="A737" s="13"/>
      <c r="B737" s="2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</row>
    <row r="738" spans="1:17" x14ac:dyDescent="0.2">
      <c r="A738" s="13"/>
      <c r="B738" s="2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</row>
    <row r="739" spans="1:17" x14ac:dyDescent="0.2">
      <c r="A739" s="13"/>
      <c r="B739" s="2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</row>
    <row r="740" spans="1:17" x14ac:dyDescent="0.2">
      <c r="A740" s="13"/>
      <c r="B740" s="2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</row>
    <row r="741" spans="1:17" x14ac:dyDescent="0.2">
      <c r="A741" s="13"/>
      <c r="B741" s="2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</row>
    <row r="742" spans="1:17" x14ac:dyDescent="0.2">
      <c r="A742" s="13"/>
      <c r="B742" s="2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</row>
    <row r="743" spans="1:17" x14ac:dyDescent="0.2">
      <c r="A743" s="13"/>
      <c r="B743" s="2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</row>
    <row r="744" spans="1:17" x14ac:dyDescent="0.2">
      <c r="A744" s="13"/>
      <c r="B744" s="2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</row>
    <row r="745" spans="1:17" x14ac:dyDescent="0.2">
      <c r="A745" s="13"/>
      <c r="B745" s="2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</row>
    <row r="746" spans="1:17" x14ac:dyDescent="0.2">
      <c r="A746" s="13"/>
      <c r="B746" s="2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</row>
    <row r="747" spans="1:17" x14ac:dyDescent="0.2">
      <c r="A747" s="13"/>
      <c r="B747" s="2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</row>
    <row r="748" spans="1:17" x14ac:dyDescent="0.2">
      <c r="A748" s="13"/>
      <c r="B748" s="2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</row>
    <row r="749" spans="1:17" x14ac:dyDescent="0.2">
      <c r="A749" s="13"/>
      <c r="B749" s="2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</row>
    <row r="750" spans="1:17" x14ac:dyDescent="0.2">
      <c r="A750" s="13"/>
      <c r="B750" s="2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</row>
    <row r="751" spans="1:17" x14ac:dyDescent="0.2">
      <c r="A751" s="13"/>
      <c r="B751" s="2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</row>
    <row r="752" spans="1:17" x14ac:dyDescent="0.2">
      <c r="A752" s="13"/>
      <c r="B752" s="2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</row>
    <row r="753" spans="1:17" x14ac:dyDescent="0.2">
      <c r="A753" s="13"/>
      <c r="B753" s="2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</row>
    <row r="754" spans="1:17" x14ac:dyDescent="0.2">
      <c r="A754" s="13"/>
      <c r="B754" s="2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</row>
    <row r="755" spans="1:17" x14ac:dyDescent="0.2">
      <c r="A755" s="13"/>
      <c r="B755" s="2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</row>
    <row r="756" spans="1:17" x14ac:dyDescent="0.2">
      <c r="A756" s="13"/>
      <c r="B756" s="2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</row>
    <row r="757" spans="1:17" x14ac:dyDescent="0.2">
      <c r="A757" s="13"/>
      <c r="B757" s="2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</row>
    <row r="758" spans="1:17" x14ac:dyDescent="0.2">
      <c r="A758" s="13"/>
      <c r="B758" s="2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</row>
    <row r="759" spans="1:17" x14ac:dyDescent="0.2">
      <c r="A759" s="13"/>
      <c r="B759" s="2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</row>
    <row r="760" spans="1:17" x14ac:dyDescent="0.2">
      <c r="A760" s="13"/>
      <c r="B760" s="2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</row>
    <row r="761" spans="1:17" x14ac:dyDescent="0.2">
      <c r="A761" s="13"/>
      <c r="B761" s="2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</row>
    <row r="762" spans="1:17" x14ac:dyDescent="0.2">
      <c r="A762" s="13"/>
      <c r="B762" s="2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</row>
    <row r="763" spans="1:17" x14ac:dyDescent="0.2">
      <c r="A763" s="13"/>
      <c r="B763" s="2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</row>
    <row r="764" spans="1:17" x14ac:dyDescent="0.2">
      <c r="A764" s="13"/>
      <c r="B764" s="2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</row>
    <row r="765" spans="1:17" x14ac:dyDescent="0.2">
      <c r="A765" s="13"/>
      <c r="B765" s="2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</row>
    <row r="766" spans="1:17" x14ac:dyDescent="0.2">
      <c r="A766" s="13"/>
      <c r="B766" s="2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</row>
    <row r="767" spans="1:17" x14ac:dyDescent="0.2">
      <c r="A767" s="13"/>
      <c r="B767" s="2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</row>
    <row r="768" spans="1:17" x14ac:dyDescent="0.2">
      <c r="A768" s="13"/>
      <c r="B768" s="2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</row>
    <row r="769" spans="1:17" x14ac:dyDescent="0.2">
      <c r="A769" s="13"/>
      <c r="B769" s="2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</row>
    <row r="770" spans="1:17" x14ac:dyDescent="0.2">
      <c r="A770" s="13"/>
      <c r="B770" s="2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</row>
    <row r="771" spans="1:17" x14ac:dyDescent="0.2">
      <c r="A771" s="13"/>
      <c r="B771" s="2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</row>
    <row r="772" spans="1:17" x14ac:dyDescent="0.2">
      <c r="A772" s="13"/>
      <c r="B772" s="2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</row>
    <row r="773" spans="1:17" x14ac:dyDescent="0.2">
      <c r="A773" s="13"/>
      <c r="B773" s="2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</row>
    <row r="774" spans="1:17" x14ac:dyDescent="0.2">
      <c r="A774" s="13"/>
      <c r="B774" s="2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</row>
    <row r="775" spans="1:17" x14ac:dyDescent="0.2">
      <c r="A775" s="13"/>
      <c r="B775" s="2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</row>
    <row r="776" spans="1:17" x14ac:dyDescent="0.2">
      <c r="A776" s="13"/>
      <c r="B776" s="2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</row>
    <row r="777" spans="1:17" x14ac:dyDescent="0.2">
      <c r="A777" s="13"/>
      <c r="B777" s="2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</row>
    <row r="778" spans="1:17" x14ac:dyDescent="0.2">
      <c r="A778" s="13"/>
      <c r="B778" s="2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</row>
    <row r="779" spans="1:17" x14ac:dyDescent="0.2">
      <c r="A779" s="13"/>
      <c r="B779" s="2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</row>
    <row r="780" spans="1:17" x14ac:dyDescent="0.2">
      <c r="A780" s="13"/>
      <c r="B780" s="2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</row>
    <row r="781" spans="1:17" x14ac:dyDescent="0.2">
      <c r="A781" s="13"/>
      <c r="B781" s="2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</row>
    <row r="782" spans="1:17" x14ac:dyDescent="0.2">
      <c r="A782" s="13"/>
      <c r="B782" s="2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</row>
    <row r="783" spans="1:17" x14ac:dyDescent="0.2">
      <c r="A783" s="13"/>
      <c r="B783" s="2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</row>
    <row r="784" spans="1:17" x14ac:dyDescent="0.2">
      <c r="A784" s="13"/>
      <c r="B784" s="2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</row>
    <row r="785" spans="1:17" x14ac:dyDescent="0.2">
      <c r="A785" s="13"/>
      <c r="B785" s="2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</row>
    <row r="786" spans="1:17" x14ac:dyDescent="0.2">
      <c r="A786" s="13"/>
      <c r="B786" s="2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</row>
    <row r="787" spans="1:17" x14ac:dyDescent="0.2">
      <c r="A787" s="13"/>
      <c r="B787" s="2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</row>
    <row r="788" spans="1:17" x14ac:dyDescent="0.2">
      <c r="A788" s="13"/>
      <c r="B788" s="2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</row>
    <row r="789" spans="1:17" x14ac:dyDescent="0.2">
      <c r="A789" s="13"/>
      <c r="B789" s="2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</row>
    <row r="790" spans="1:17" x14ac:dyDescent="0.2">
      <c r="A790" s="13"/>
      <c r="B790" s="2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</row>
    <row r="791" spans="1:17" x14ac:dyDescent="0.2">
      <c r="A791" s="13"/>
      <c r="B791" s="2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</row>
    <row r="792" spans="1:17" x14ac:dyDescent="0.2">
      <c r="A792" s="13"/>
      <c r="B792" s="2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</row>
    <row r="793" spans="1:17" x14ac:dyDescent="0.2">
      <c r="A793" s="13"/>
      <c r="B793" s="2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</row>
    <row r="794" spans="1:17" x14ac:dyDescent="0.2">
      <c r="A794" s="13"/>
      <c r="B794" s="2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</row>
    <row r="795" spans="1:17" x14ac:dyDescent="0.2">
      <c r="A795" s="13"/>
      <c r="B795" s="2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</row>
    <row r="796" spans="1:17" x14ac:dyDescent="0.2">
      <c r="A796" s="13"/>
      <c r="B796" s="2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</row>
    <row r="797" spans="1:17" x14ac:dyDescent="0.2">
      <c r="A797" s="13"/>
      <c r="B797" s="2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</row>
    <row r="798" spans="1:17" x14ac:dyDescent="0.2">
      <c r="A798" s="13"/>
      <c r="B798" s="2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</row>
    <row r="799" spans="1:17" x14ac:dyDescent="0.2">
      <c r="A799" s="13"/>
      <c r="B799" s="2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</row>
    <row r="800" spans="1:17" x14ac:dyDescent="0.2">
      <c r="A800" s="13"/>
      <c r="B800" s="2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</row>
    <row r="801" spans="1:17" x14ac:dyDescent="0.2">
      <c r="A801" s="13"/>
      <c r="B801" s="2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</row>
    <row r="802" spans="1:17" x14ac:dyDescent="0.2">
      <c r="A802" s="13"/>
      <c r="B802" s="2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</row>
    <row r="803" spans="1:17" x14ac:dyDescent="0.2">
      <c r="A803" s="13"/>
      <c r="B803" s="2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</row>
    <row r="804" spans="1:17" x14ac:dyDescent="0.2">
      <c r="A804" s="13"/>
      <c r="B804" s="2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</row>
    <row r="805" spans="1:17" x14ac:dyDescent="0.2">
      <c r="A805" s="13"/>
      <c r="B805" s="2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</row>
    <row r="806" spans="1:17" x14ac:dyDescent="0.2">
      <c r="A806" s="13"/>
      <c r="B806" s="2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</row>
    <row r="807" spans="1:17" x14ac:dyDescent="0.2">
      <c r="A807" s="13"/>
      <c r="B807" s="2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</row>
    <row r="808" spans="1:17" x14ac:dyDescent="0.2">
      <c r="A808" s="13"/>
      <c r="B808" s="2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</row>
    <row r="809" spans="1:17" x14ac:dyDescent="0.2">
      <c r="A809" s="13"/>
      <c r="B809" s="2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</row>
    <row r="810" spans="1:17" x14ac:dyDescent="0.2">
      <c r="A810" s="13"/>
      <c r="B810" s="2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</row>
    <row r="811" spans="1:17" x14ac:dyDescent="0.2">
      <c r="A811" s="13"/>
      <c r="B811" s="2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</row>
    <row r="812" spans="1:17" x14ac:dyDescent="0.2">
      <c r="A812" s="13"/>
      <c r="B812" s="2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</row>
    <row r="813" spans="1:17" x14ac:dyDescent="0.2">
      <c r="A813" s="13"/>
      <c r="B813" s="2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</row>
    <row r="814" spans="1:17" x14ac:dyDescent="0.2">
      <c r="A814" s="13"/>
      <c r="B814" s="2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</row>
    <row r="815" spans="1:17" x14ac:dyDescent="0.2">
      <c r="A815" s="13"/>
      <c r="B815" s="2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</row>
    <row r="816" spans="1:17" x14ac:dyDescent="0.2">
      <c r="A816" s="13"/>
      <c r="B816" s="2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</row>
    <row r="817" spans="1:17" x14ac:dyDescent="0.2">
      <c r="A817" s="13"/>
      <c r="B817" s="2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</row>
    <row r="818" spans="1:17" x14ac:dyDescent="0.2">
      <c r="A818" s="13"/>
      <c r="B818" s="2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</row>
    <row r="819" spans="1:17" x14ac:dyDescent="0.2">
      <c r="A819" s="13"/>
      <c r="B819" s="2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</row>
    <row r="820" spans="1:17" x14ac:dyDescent="0.2">
      <c r="A820" s="13"/>
      <c r="B820" s="2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</row>
    <row r="821" spans="1:17" x14ac:dyDescent="0.2">
      <c r="A821" s="13"/>
      <c r="B821" s="2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</row>
    <row r="822" spans="1:17" x14ac:dyDescent="0.2">
      <c r="A822" s="13"/>
      <c r="B822" s="2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</row>
    <row r="823" spans="1:17" x14ac:dyDescent="0.2">
      <c r="A823" s="13"/>
      <c r="B823" s="2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</row>
    <row r="824" spans="1:17" x14ac:dyDescent="0.2">
      <c r="A824" s="13"/>
      <c r="B824" s="2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</row>
    <row r="825" spans="1:17" x14ac:dyDescent="0.2">
      <c r="A825" s="13"/>
      <c r="B825" s="2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</row>
    <row r="826" spans="1:17" x14ac:dyDescent="0.2">
      <c r="A826" s="13"/>
      <c r="B826" s="2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</row>
    <row r="827" spans="1:17" x14ac:dyDescent="0.2">
      <c r="A827" s="13"/>
      <c r="B827" s="2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</row>
    <row r="828" spans="1:17" x14ac:dyDescent="0.2">
      <c r="A828" s="13"/>
      <c r="B828" s="2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</row>
    <row r="829" spans="1:17" x14ac:dyDescent="0.2">
      <c r="A829" s="13"/>
      <c r="B829" s="2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</row>
    <row r="830" spans="1:17" x14ac:dyDescent="0.2">
      <c r="A830" s="13"/>
      <c r="B830" s="2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</row>
    <row r="831" spans="1:17" x14ac:dyDescent="0.2">
      <c r="A831" s="13"/>
      <c r="B831" s="2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</row>
    <row r="832" spans="1:17" x14ac:dyDescent="0.2">
      <c r="A832" s="13"/>
      <c r="B832" s="2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</row>
    <row r="833" spans="1:17" x14ac:dyDescent="0.2">
      <c r="A833" s="13"/>
      <c r="B833" s="2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</row>
    <row r="834" spans="1:17" x14ac:dyDescent="0.2">
      <c r="A834" s="13"/>
      <c r="B834" s="2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</row>
    <row r="835" spans="1:17" x14ac:dyDescent="0.2">
      <c r="A835" s="13"/>
      <c r="B835" s="2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</row>
    <row r="836" spans="1:17" x14ac:dyDescent="0.2">
      <c r="A836" s="13"/>
      <c r="B836" s="2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</row>
    <row r="837" spans="1:17" x14ac:dyDescent="0.2">
      <c r="A837" s="13"/>
      <c r="B837" s="2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</row>
    <row r="838" spans="1:17" x14ac:dyDescent="0.2">
      <c r="A838" s="13"/>
      <c r="B838" s="2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</row>
    <row r="839" spans="1:17" x14ac:dyDescent="0.2">
      <c r="A839" s="13"/>
      <c r="B839" s="2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</row>
    <row r="840" spans="1:17" x14ac:dyDescent="0.2">
      <c r="A840" s="13"/>
      <c r="B840" s="2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</row>
    <row r="841" spans="1:17" x14ac:dyDescent="0.2">
      <c r="A841" s="13"/>
      <c r="B841" s="2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</row>
    <row r="842" spans="1:17" x14ac:dyDescent="0.2">
      <c r="A842" s="13"/>
      <c r="B842" s="2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</row>
    <row r="843" spans="1:17" x14ac:dyDescent="0.2">
      <c r="A843" s="13"/>
      <c r="B843" s="2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</row>
    <row r="844" spans="1:17" x14ac:dyDescent="0.2">
      <c r="A844" s="13"/>
      <c r="B844" s="2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</row>
    <row r="845" spans="1:17" x14ac:dyDescent="0.2">
      <c r="A845" s="13"/>
      <c r="B845" s="2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</row>
    <row r="846" spans="1:17" x14ac:dyDescent="0.2">
      <c r="A846" s="13"/>
      <c r="B846" s="2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</row>
    <row r="847" spans="1:17" x14ac:dyDescent="0.2">
      <c r="A847" s="13"/>
      <c r="B847" s="2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</row>
    <row r="848" spans="1:17" x14ac:dyDescent="0.2">
      <c r="A848" s="13"/>
      <c r="B848" s="2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</row>
    <row r="849" spans="1:17" x14ac:dyDescent="0.2">
      <c r="A849" s="13"/>
      <c r="B849" s="2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</row>
    <row r="850" spans="1:17" x14ac:dyDescent="0.2">
      <c r="A850" s="13"/>
      <c r="B850" s="2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</row>
    <row r="851" spans="1:17" x14ac:dyDescent="0.2">
      <c r="A851" s="13"/>
      <c r="B851" s="2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</row>
    <row r="852" spans="1:17" x14ac:dyDescent="0.2">
      <c r="A852" s="13"/>
      <c r="B852" s="2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</row>
    <row r="853" spans="1:17" x14ac:dyDescent="0.2">
      <c r="A853" s="13"/>
      <c r="B853" s="2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</row>
    <row r="854" spans="1:17" x14ac:dyDescent="0.2">
      <c r="A854" s="13"/>
      <c r="B854" s="2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</row>
    <row r="855" spans="1:17" x14ac:dyDescent="0.2">
      <c r="A855" s="13"/>
      <c r="B855" s="2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</row>
    <row r="856" spans="1:17" x14ac:dyDescent="0.2">
      <c r="A856" s="13"/>
      <c r="B856" s="2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</row>
    <row r="857" spans="1:17" x14ac:dyDescent="0.2">
      <c r="A857" s="13"/>
      <c r="B857" s="2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</row>
    <row r="858" spans="1:17" x14ac:dyDescent="0.2">
      <c r="A858" s="13"/>
      <c r="B858" s="2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</row>
    <row r="859" spans="1:17" x14ac:dyDescent="0.2">
      <c r="A859" s="13"/>
      <c r="B859" s="2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</row>
    <row r="860" spans="1:17" x14ac:dyDescent="0.2">
      <c r="A860" s="13"/>
      <c r="B860" s="2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</row>
    <row r="861" spans="1:17" x14ac:dyDescent="0.2">
      <c r="A861" s="13"/>
      <c r="B861" s="2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</row>
    <row r="862" spans="1:17" x14ac:dyDescent="0.2">
      <c r="A862" s="13"/>
      <c r="B862" s="2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</row>
    <row r="863" spans="1:17" x14ac:dyDescent="0.2">
      <c r="A863" s="13"/>
      <c r="B863" s="2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</row>
    <row r="864" spans="1:17" x14ac:dyDescent="0.2">
      <c r="A864" s="13"/>
      <c r="B864" s="2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</row>
    <row r="865" spans="1:17" x14ac:dyDescent="0.2">
      <c r="A865" s="13"/>
      <c r="B865" s="2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</row>
    <row r="866" spans="1:17" x14ac:dyDescent="0.2">
      <c r="A866" s="13"/>
      <c r="B866" s="2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</row>
    <row r="867" spans="1:17" x14ac:dyDescent="0.2">
      <c r="A867" s="13"/>
      <c r="B867" s="2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</row>
    <row r="868" spans="1:17" x14ac:dyDescent="0.2">
      <c r="A868" s="13"/>
      <c r="B868" s="2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</row>
    <row r="869" spans="1:17" x14ac:dyDescent="0.2">
      <c r="A869" s="13"/>
      <c r="B869" s="2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</row>
    <row r="870" spans="1:17" x14ac:dyDescent="0.2">
      <c r="A870" s="13"/>
      <c r="B870" s="2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</row>
    <row r="871" spans="1:17" x14ac:dyDescent="0.2">
      <c r="A871" s="13"/>
      <c r="B871" s="2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</row>
    <row r="872" spans="1:17" x14ac:dyDescent="0.2">
      <c r="A872" s="13"/>
      <c r="B872" s="2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</row>
    <row r="873" spans="1:17" x14ac:dyDescent="0.2">
      <c r="A873" s="13"/>
      <c r="B873" s="2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</row>
    <row r="874" spans="1:17" x14ac:dyDescent="0.2">
      <c r="A874" s="13"/>
      <c r="B874" s="2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</row>
    <row r="875" spans="1:17" x14ac:dyDescent="0.2">
      <c r="A875" s="13"/>
      <c r="B875" s="2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</row>
    <row r="876" spans="1:17" x14ac:dyDescent="0.2">
      <c r="A876" s="13"/>
      <c r="B876" s="2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</row>
    <row r="877" spans="1:17" x14ac:dyDescent="0.2">
      <c r="A877" s="13"/>
      <c r="B877" s="2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</row>
    <row r="878" spans="1:17" x14ac:dyDescent="0.2">
      <c r="A878" s="13"/>
      <c r="B878" s="2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</row>
    <row r="879" spans="1:17" x14ac:dyDescent="0.2">
      <c r="A879" s="13"/>
      <c r="B879" s="2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</row>
    <row r="880" spans="1:17" x14ac:dyDescent="0.2">
      <c r="A880" s="13"/>
      <c r="B880" s="2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</row>
    <row r="881" spans="1:17" x14ac:dyDescent="0.2">
      <c r="A881" s="13"/>
      <c r="B881" s="2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</row>
    <row r="882" spans="1:17" x14ac:dyDescent="0.2">
      <c r="A882" s="13"/>
      <c r="B882" s="2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</row>
    <row r="883" spans="1:17" x14ac:dyDescent="0.2">
      <c r="A883" s="13"/>
      <c r="B883" s="2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</row>
    <row r="884" spans="1:17" x14ac:dyDescent="0.2">
      <c r="A884" s="13"/>
      <c r="B884" s="2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</row>
    <row r="885" spans="1:17" x14ac:dyDescent="0.2">
      <c r="A885" s="13"/>
      <c r="B885" s="2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</row>
    <row r="886" spans="1:17" x14ac:dyDescent="0.2">
      <c r="A886" s="13"/>
      <c r="B886" s="2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</row>
    <row r="887" spans="1:17" x14ac:dyDescent="0.2">
      <c r="A887" s="13"/>
      <c r="B887" s="2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</row>
    <row r="888" spans="1:17" x14ac:dyDescent="0.2">
      <c r="A888" s="13"/>
      <c r="B888" s="2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</row>
    <row r="889" spans="1:17" x14ac:dyDescent="0.2">
      <c r="A889" s="13"/>
      <c r="B889" s="2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</row>
    <row r="890" spans="1:17" x14ac:dyDescent="0.2">
      <c r="A890" s="13"/>
      <c r="B890" s="2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</row>
    <row r="891" spans="1:17" x14ac:dyDescent="0.2">
      <c r="A891" s="13"/>
      <c r="B891" s="2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</row>
    <row r="892" spans="1:17" x14ac:dyDescent="0.2">
      <c r="A892" s="13"/>
      <c r="B892" s="2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</row>
    <row r="893" spans="1:17" x14ac:dyDescent="0.2">
      <c r="A893" s="13"/>
      <c r="B893" s="2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</row>
    <row r="894" spans="1:17" x14ac:dyDescent="0.2">
      <c r="A894" s="13"/>
      <c r="B894" s="2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</row>
    <row r="895" spans="1:17" x14ac:dyDescent="0.2">
      <c r="A895" s="13"/>
      <c r="B895" s="2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</row>
    <row r="896" spans="1:17" x14ac:dyDescent="0.2">
      <c r="A896" s="13"/>
      <c r="B896" s="2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</row>
    <row r="897" spans="1:17" x14ac:dyDescent="0.2">
      <c r="A897" s="13"/>
      <c r="B897" s="2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</row>
    <row r="898" spans="1:17" x14ac:dyDescent="0.2">
      <c r="A898" s="13"/>
      <c r="B898" s="2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</row>
    <row r="899" spans="1:17" x14ac:dyDescent="0.2">
      <c r="A899" s="13"/>
      <c r="B899" s="2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</row>
    <row r="900" spans="1:17" x14ac:dyDescent="0.2">
      <c r="A900" s="13"/>
      <c r="B900" s="2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</row>
    <row r="901" spans="1:17" x14ac:dyDescent="0.2">
      <c r="A901" s="13"/>
      <c r="B901" s="2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</row>
    <row r="902" spans="1:17" x14ac:dyDescent="0.2">
      <c r="A902" s="13"/>
      <c r="B902" s="2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</row>
    <row r="903" spans="1:17" x14ac:dyDescent="0.2">
      <c r="A903" s="13"/>
      <c r="B903" s="2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</row>
    <row r="904" spans="1:17" x14ac:dyDescent="0.2">
      <c r="A904" s="13"/>
      <c r="B904" s="2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</row>
    <row r="905" spans="1:17" x14ac:dyDescent="0.2">
      <c r="A905" s="13"/>
      <c r="B905" s="2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</row>
    <row r="906" spans="1:17" x14ac:dyDescent="0.2">
      <c r="A906" s="13"/>
      <c r="B906" s="2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</row>
    <row r="907" spans="1:17" x14ac:dyDescent="0.2">
      <c r="A907" s="13"/>
      <c r="B907" s="2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</row>
    <row r="908" spans="1:17" x14ac:dyDescent="0.2">
      <c r="A908" s="13"/>
      <c r="B908" s="2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</row>
    <row r="909" spans="1:17" x14ac:dyDescent="0.2">
      <c r="A909" s="13"/>
      <c r="B909" s="2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</row>
    <row r="910" spans="1:17" x14ac:dyDescent="0.2">
      <c r="A910" s="13"/>
      <c r="B910" s="2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</row>
    <row r="911" spans="1:17" x14ac:dyDescent="0.2">
      <c r="A911" s="13"/>
      <c r="B911" s="2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</row>
    <row r="912" spans="1:17" x14ac:dyDescent="0.2">
      <c r="A912" s="13"/>
      <c r="B912" s="2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</row>
    <row r="913" spans="1:17" x14ac:dyDescent="0.2">
      <c r="A913" s="13"/>
      <c r="B913" s="2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</row>
    <row r="914" spans="1:17" x14ac:dyDescent="0.2">
      <c r="A914" s="13"/>
      <c r="B914" s="2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</row>
    <row r="915" spans="1:17" x14ac:dyDescent="0.2">
      <c r="A915" s="13"/>
      <c r="B915" s="2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</row>
    <row r="916" spans="1:17" x14ac:dyDescent="0.2">
      <c r="A916" s="13"/>
      <c r="B916" s="2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</row>
    <row r="917" spans="1:17" x14ac:dyDescent="0.2">
      <c r="A917" s="13"/>
      <c r="B917" s="2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</row>
    <row r="918" spans="1:17" x14ac:dyDescent="0.2">
      <c r="A918" s="13"/>
      <c r="B918" s="2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</row>
    <row r="919" spans="1:17" x14ac:dyDescent="0.2">
      <c r="A919" s="13"/>
      <c r="B919" s="2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</row>
    <row r="920" spans="1:17" x14ac:dyDescent="0.2">
      <c r="A920" s="13"/>
      <c r="B920" s="2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</row>
    <row r="921" spans="1:17" x14ac:dyDescent="0.2">
      <c r="A921" s="13"/>
      <c r="B921" s="2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</row>
    <row r="922" spans="1:17" x14ac:dyDescent="0.2">
      <c r="A922" s="13"/>
      <c r="B922" s="2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</row>
    <row r="923" spans="1:17" x14ac:dyDescent="0.2">
      <c r="A923" s="13"/>
      <c r="B923" s="2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</row>
    <row r="924" spans="1:17" x14ac:dyDescent="0.2">
      <c r="A924" s="13"/>
      <c r="B924" s="2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</row>
    <row r="925" spans="1:17" x14ac:dyDescent="0.2">
      <c r="A925" s="13"/>
      <c r="B925" s="2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</row>
    <row r="926" spans="1:17" x14ac:dyDescent="0.2">
      <c r="A926" s="13"/>
      <c r="B926" s="2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</row>
    <row r="927" spans="1:17" x14ac:dyDescent="0.2">
      <c r="A927" s="13"/>
      <c r="B927" s="2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</row>
    <row r="928" spans="1:17" x14ac:dyDescent="0.2">
      <c r="A928" s="13"/>
      <c r="B928" s="2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</row>
    <row r="929" spans="1:17" x14ac:dyDescent="0.2">
      <c r="A929" s="13"/>
      <c r="B929" s="2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</row>
    <row r="930" spans="1:17" x14ac:dyDescent="0.2">
      <c r="A930" s="13"/>
      <c r="B930" s="2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</row>
    <row r="931" spans="1:17" x14ac:dyDescent="0.2">
      <c r="A931" s="13"/>
      <c r="B931" s="2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</row>
    <row r="932" spans="1:17" x14ac:dyDescent="0.2">
      <c r="A932" s="13"/>
      <c r="B932" s="2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</row>
    <row r="933" spans="1:17" x14ac:dyDescent="0.2">
      <c r="A933" s="13"/>
      <c r="B933" s="2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</row>
    <row r="934" spans="1:17" x14ac:dyDescent="0.2">
      <c r="A934" s="13"/>
      <c r="B934" s="2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</row>
    <row r="935" spans="1:17" x14ac:dyDescent="0.2">
      <c r="A935" s="13"/>
      <c r="B935" s="2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</row>
    <row r="936" spans="1:17" x14ac:dyDescent="0.2">
      <c r="A936" s="13"/>
      <c r="B936" s="2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</row>
    <row r="937" spans="1:17" x14ac:dyDescent="0.2">
      <c r="A937" s="13"/>
      <c r="B937" s="2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</row>
    <row r="938" spans="1:17" x14ac:dyDescent="0.2">
      <c r="A938" s="13"/>
      <c r="B938" s="2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</row>
    <row r="939" spans="1:17" x14ac:dyDescent="0.2">
      <c r="A939" s="13"/>
      <c r="B939" s="2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</row>
    <row r="940" spans="1:17" x14ac:dyDescent="0.2">
      <c r="A940" s="13"/>
      <c r="B940" s="2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</row>
    <row r="941" spans="1:17" x14ac:dyDescent="0.2">
      <c r="A941" s="13"/>
      <c r="B941" s="2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</row>
    <row r="942" spans="1:17" x14ac:dyDescent="0.2">
      <c r="A942" s="13"/>
      <c r="B942" s="2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</row>
    <row r="943" spans="1:17" x14ac:dyDescent="0.2">
      <c r="A943" s="13"/>
      <c r="B943" s="2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</row>
    <row r="944" spans="1:17" x14ac:dyDescent="0.2">
      <c r="A944" s="13"/>
      <c r="B944" s="2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</row>
    <row r="945" spans="1:17" x14ac:dyDescent="0.2">
      <c r="A945" s="13"/>
      <c r="B945" s="2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</row>
    <row r="946" spans="1:17" x14ac:dyDescent="0.2">
      <c r="A946" s="13"/>
      <c r="B946" s="2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</row>
    <row r="947" spans="1:17" x14ac:dyDescent="0.2">
      <c r="A947" s="13"/>
      <c r="B947" s="2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</row>
    <row r="948" spans="1:17" x14ac:dyDescent="0.2">
      <c r="A948" s="13"/>
      <c r="B948" s="2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</row>
    <row r="949" spans="1:17" x14ac:dyDescent="0.2">
      <c r="A949" s="13"/>
      <c r="B949" s="2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</row>
    <row r="950" spans="1:17" x14ac:dyDescent="0.2">
      <c r="A950" s="13"/>
      <c r="B950" s="2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</row>
    <row r="951" spans="1:17" x14ac:dyDescent="0.2">
      <c r="A951" s="13"/>
      <c r="B951" s="2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</row>
    <row r="952" spans="1:17" x14ac:dyDescent="0.2">
      <c r="A952" s="13"/>
      <c r="B952" s="2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</row>
    <row r="953" spans="1:17" x14ac:dyDescent="0.2">
      <c r="A953" s="13"/>
      <c r="B953" s="2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</row>
    <row r="954" spans="1:17" x14ac:dyDescent="0.2">
      <c r="A954" s="13"/>
      <c r="B954" s="2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</row>
    <row r="955" spans="1:17" x14ac:dyDescent="0.2">
      <c r="A955" s="13"/>
      <c r="B955" s="2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</row>
    <row r="956" spans="1:17" x14ac:dyDescent="0.2">
      <c r="A956" s="13"/>
      <c r="B956" s="2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</row>
    <row r="957" spans="1:17" x14ac:dyDescent="0.2">
      <c r="A957" s="13"/>
      <c r="B957" s="2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</row>
    <row r="958" spans="1:17" x14ac:dyDescent="0.2">
      <c r="A958" s="13"/>
      <c r="B958" s="2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</row>
    <row r="959" spans="1:17" x14ac:dyDescent="0.2">
      <c r="A959" s="13"/>
      <c r="B959" s="2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</row>
    <row r="960" spans="1:17" x14ac:dyDescent="0.2">
      <c r="A960" s="13"/>
      <c r="B960" s="2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</row>
    <row r="961" spans="1:17" x14ac:dyDescent="0.2">
      <c r="A961" s="13"/>
      <c r="B961" s="2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</row>
    <row r="962" spans="1:17" x14ac:dyDescent="0.2">
      <c r="A962" s="13"/>
      <c r="B962" s="2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</row>
    <row r="963" spans="1:17" x14ac:dyDescent="0.2">
      <c r="A963" s="13"/>
      <c r="B963" s="2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</row>
    <row r="964" spans="1:17" x14ac:dyDescent="0.2">
      <c r="A964" s="13"/>
      <c r="B964" s="2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</row>
    <row r="965" spans="1:17" x14ac:dyDescent="0.2">
      <c r="A965" s="13"/>
      <c r="B965" s="2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</row>
    <row r="966" spans="1:17" x14ac:dyDescent="0.2">
      <c r="A966" s="13"/>
      <c r="B966" s="2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</row>
    <row r="967" spans="1:17" x14ac:dyDescent="0.2">
      <c r="A967" s="13"/>
      <c r="B967" s="2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</row>
    <row r="968" spans="1:17" x14ac:dyDescent="0.2">
      <c r="A968" s="13"/>
      <c r="B968" s="2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</row>
    <row r="969" spans="1:17" x14ac:dyDescent="0.2">
      <c r="A969" s="13"/>
      <c r="B969" s="2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</row>
    <row r="970" spans="1:17" x14ac:dyDescent="0.2">
      <c r="A970" s="13"/>
      <c r="B970" s="2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</row>
    <row r="971" spans="1:17" x14ac:dyDescent="0.2">
      <c r="A971" s="13"/>
      <c r="B971" s="2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</row>
    <row r="972" spans="1:17" x14ac:dyDescent="0.2">
      <c r="A972" s="13"/>
      <c r="B972" s="2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</row>
    <row r="973" spans="1:17" x14ac:dyDescent="0.2">
      <c r="A973" s="13"/>
      <c r="B973" s="2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</row>
    <row r="974" spans="1:17" x14ac:dyDescent="0.2">
      <c r="A974" s="13"/>
      <c r="B974" s="2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</row>
    <row r="975" spans="1:17" x14ac:dyDescent="0.2">
      <c r="A975" s="13"/>
      <c r="B975" s="2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</row>
    <row r="976" spans="1:17" x14ac:dyDescent="0.2">
      <c r="A976" s="13"/>
      <c r="B976" s="2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</row>
    <row r="977" spans="1:17" x14ac:dyDescent="0.2">
      <c r="A977" s="13"/>
      <c r="B977" s="2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</row>
    <row r="978" spans="1:17" x14ac:dyDescent="0.2">
      <c r="A978" s="13"/>
      <c r="B978" s="2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</row>
    <row r="979" spans="1:17" x14ac:dyDescent="0.2">
      <c r="A979" s="13"/>
      <c r="B979" s="2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</row>
    <row r="980" spans="1:17" x14ac:dyDescent="0.2">
      <c r="A980" s="13"/>
      <c r="B980" s="2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</row>
    <row r="981" spans="1:17" x14ac:dyDescent="0.2">
      <c r="A981" s="13"/>
      <c r="B981" s="2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</row>
    <row r="982" spans="1:17" x14ac:dyDescent="0.2">
      <c r="A982" s="13"/>
      <c r="B982" s="2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</row>
    <row r="983" spans="1:17" x14ac:dyDescent="0.2">
      <c r="A983" s="13"/>
      <c r="B983" s="2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</row>
    <row r="984" spans="1:17" x14ac:dyDescent="0.2">
      <c r="A984" s="13"/>
      <c r="B984" s="2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</row>
    <row r="985" spans="1:17" x14ac:dyDescent="0.2">
      <c r="A985" s="13"/>
      <c r="B985" s="2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</row>
    <row r="986" spans="1:17" x14ac:dyDescent="0.2">
      <c r="A986" s="13"/>
      <c r="B986" s="2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</row>
    <row r="987" spans="1:17" x14ac:dyDescent="0.2">
      <c r="A987" s="13"/>
      <c r="B987" s="2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</row>
    <row r="988" spans="1:17" x14ac:dyDescent="0.2">
      <c r="A988" s="13"/>
      <c r="B988" s="2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</row>
    <row r="989" spans="1:17" x14ac:dyDescent="0.2">
      <c r="A989" s="13"/>
      <c r="B989" s="2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</row>
    <row r="990" spans="1:17" x14ac:dyDescent="0.2">
      <c r="A990" s="13"/>
      <c r="B990" s="2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</row>
    <row r="991" spans="1:17" x14ac:dyDescent="0.2">
      <c r="A991" s="13"/>
      <c r="B991" s="2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</row>
    <row r="992" spans="1:17" x14ac:dyDescent="0.2">
      <c r="A992" s="13"/>
      <c r="B992" s="2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</row>
    <row r="993" spans="1:17" x14ac:dyDescent="0.2">
      <c r="A993" s="13"/>
      <c r="B993" s="2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</row>
    <row r="994" spans="1:17" x14ac:dyDescent="0.2">
      <c r="A994" s="13"/>
      <c r="B994" s="2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</row>
    <row r="995" spans="1:17" x14ac:dyDescent="0.2">
      <c r="A995" s="13"/>
      <c r="B995" s="2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</row>
    <row r="996" spans="1:17" x14ac:dyDescent="0.2">
      <c r="A996" s="13"/>
      <c r="B996" s="2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</row>
    <row r="997" spans="1:17" x14ac:dyDescent="0.2">
      <c r="A997" s="13"/>
      <c r="B997" s="2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</row>
    <row r="998" spans="1:17" x14ac:dyDescent="0.2">
      <c r="A998" s="13"/>
      <c r="B998" s="2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</row>
    <row r="999" spans="1:17" x14ac:dyDescent="0.2">
      <c r="A999" s="13"/>
      <c r="B999" s="2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</row>
    <row r="1000" spans="1:17" x14ac:dyDescent="0.2">
      <c r="A1000" s="13"/>
      <c r="B1000" s="2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</row>
    <row r="1001" spans="1:17" x14ac:dyDescent="0.2">
      <c r="A1001" s="13"/>
      <c r="B1001" s="2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</row>
    <row r="1002" spans="1:17" x14ac:dyDescent="0.2">
      <c r="A1002" s="13"/>
      <c r="B1002" s="2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</row>
    <row r="1003" spans="1:17" x14ac:dyDescent="0.2">
      <c r="A1003" s="13"/>
      <c r="B1003" s="2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</row>
    <row r="1004" spans="1:17" x14ac:dyDescent="0.2">
      <c r="A1004" s="13"/>
      <c r="B1004" s="2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</row>
    <row r="1005" spans="1:17" x14ac:dyDescent="0.2">
      <c r="A1005" s="13"/>
      <c r="B1005" s="2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</row>
    <row r="1006" spans="1:17" x14ac:dyDescent="0.2">
      <c r="A1006" s="13"/>
      <c r="B1006" s="2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</row>
    <row r="1007" spans="1:17" x14ac:dyDescent="0.2">
      <c r="A1007" s="13"/>
      <c r="B1007" s="2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</row>
    <row r="1008" spans="1:17" x14ac:dyDescent="0.2">
      <c r="A1008" s="13"/>
      <c r="B1008" s="2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</row>
    <row r="1009" spans="1:17" x14ac:dyDescent="0.2">
      <c r="A1009" s="13"/>
      <c r="B1009" s="2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</row>
    <row r="1010" spans="1:17" x14ac:dyDescent="0.2">
      <c r="A1010" s="13"/>
      <c r="B1010" s="2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</row>
    <row r="1011" spans="1:17" x14ac:dyDescent="0.2">
      <c r="A1011" s="13"/>
      <c r="B1011" s="2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</row>
    <row r="1012" spans="1:17" x14ac:dyDescent="0.2">
      <c r="A1012" s="13"/>
      <c r="B1012" s="2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</row>
    <row r="1013" spans="1:17" x14ac:dyDescent="0.2">
      <c r="A1013" s="13"/>
      <c r="B1013" s="2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</row>
    <row r="1014" spans="1:17" x14ac:dyDescent="0.2">
      <c r="A1014" s="13"/>
      <c r="B1014" s="2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</row>
    <row r="1015" spans="1:17" x14ac:dyDescent="0.2">
      <c r="A1015" s="13"/>
      <c r="B1015" s="2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</row>
    <row r="1016" spans="1:17" x14ac:dyDescent="0.2">
      <c r="A1016" s="13"/>
      <c r="B1016" s="2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</row>
    <row r="1017" spans="1:17" x14ac:dyDescent="0.2">
      <c r="A1017" s="13"/>
      <c r="B1017" s="2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</row>
    <row r="1018" spans="1:17" x14ac:dyDescent="0.2">
      <c r="A1018" s="13"/>
      <c r="B1018" s="2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</row>
    <row r="1019" spans="1:17" x14ac:dyDescent="0.2">
      <c r="A1019" s="13"/>
      <c r="B1019" s="2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</row>
    <row r="1020" spans="1:17" x14ac:dyDescent="0.2">
      <c r="A1020" s="13"/>
      <c r="B1020" s="2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</row>
    <row r="1021" spans="1:17" x14ac:dyDescent="0.2">
      <c r="A1021" s="13"/>
      <c r="B1021" s="2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</row>
    <row r="1022" spans="1:17" x14ac:dyDescent="0.2">
      <c r="A1022" s="13"/>
      <c r="B1022" s="2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</row>
    <row r="1023" spans="1:17" x14ac:dyDescent="0.2">
      <c r="A1023" s="13"/>
      <c r="B1023" s="2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</row>
    <row r="1024" spans="1:17" x14ac:dyDescent="0.2">
      <c r="A1024" s="13"/>
      <c r="B1024" s="2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</row>
    <row r="1025" spans="1:17" x14ac:dyDescent="0.2">
      <c r="A1025" s="13"/>
      <c r="B1025" s="2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</row>
    <row r="1026" spans="1:17" x14ac:dyDescent="0.2">
      <c r="A1026" s="13"/>
      <c r="B1026" s="2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</row>
    <row r="1027" spans="1:17" x14ac:dyDescent="0.2">
      <c r="A1027" s="13"/>
      <c r="B1027" s="2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</row>
    <row r="1028" spans="1:17" x14ac:dyDescent="0.2">
      <c r="A1028" s="13"/>
      <c r="B1028" s="2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</row>
    <row r="1029" spans="1:17" x14ac:dyDescent="0.2">
      <c r="A1029" s="13"/>
      <c r="B1029" s="2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</row>
    <row r="1030" spans="1:17" x14ac:dyDescent="0.2">
      <c r="A1030" s="13"/>
      <c r="B1030" s="2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</row>
    <row r="1031" spans="1:17" x14ac:dyDescent="0.2">
      <c r="A1031" s="13"/>
      <c r="B1031" s="2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</row>
    <row r="1032" spans="1:17" x14ac:dyDescent="0.2">
      <c r="A1032" s="13"/>
      <c r="B1032" s="2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</row>
    <row r="1033" spans="1:17" x14ac:dyDescent="0.2">
      <c r="A1033" s="13"/>
      <c r="B1033" s="2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</row>
    <row r="1034" spans="1:17" x14ac:dyDescent="0.2">
      <c r="A1034" s="13"/>
      <c r="B1034" s="2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</row>
    <row r="1035" spans="1:17" x14ac:dyDescent="0.2">
      <c r="A1035" s="13"/>
      <c r="B1035" s="2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</row>
    <row r="1036" spans="1:17" x14ac:dyDescent="0.2">
      <c r="A1036" s="13"/>
      <c r="B1036" s="2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</row>
    <row r="1037" spans="1:17" x14ac:dyDescent="0.2">
      <c r="A1037" s="13"/>
      <c r="B1037" s="2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</row>
    <row r="1038" spans="1:17" x14ac:dyDescent="0.2">
      <c r="A1038" s="13"/>
      <c r="B1038" s="2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</row>
    <row r="1039" spans="1:17" x14ac:dyDescent="0.2">
      <c r="A1039" s="13"/>
      <c r="B1039" s="2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</row>
    <row r="1040" spans="1:17" x14ac:dyDescent="0.2">
      <c r="A1040" s="13"/>
      <c r="B1040" s="2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</row>
    <row r="1041" spans="1:17" x14ac:dyDescent="0.2">
      <c r="A1041" s="13"/>
      <c r="B1041" s="2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</row>
    <row r="1042" spans="1:17" x14ac:dyDescent="0.2">
      <c r="A1042" s="13"/>
      <c r="B1042" s="2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</row>
    <row r="1043" spans="1:17" x14ac:dyDescent="0.2">
      <c r="A1043" s="13"/>
      <c r="B1043" s="2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</row>
    <row r="1044" spans="1:17" x14ac:dyDescent="0.2">
      <c r="A1044" s="13"/>
      <c r="B1044" s="2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</row>
    <row r="1045" spans="1:17" x14ac:dyDescent="0.2">
      <c r="A1045" s="13"/>
      <c r="B1045" s="2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</row>
    <row r="1046" spans="1:17" x14ac:dyDescent="0.2">
      <c r="A1046" s="13"/>
      <c r="B1046" s="2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</row>
    <row r="1047" spans="1:17" x14ac:dyDescent="0.2">
      <c r="A1047" s="13"/>
      <c r="B1047" s="2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</row>
    <row r="1048" spans="1:17" x14ac:dyDescent="0.2">
      <c r="A1048" s="13"/>
      <c r="B1048" s="2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</row>
    <row r="1049" spans="1:17" x14ac:dyDescent="0.2">
      <c r="A1049" s="13"/>
      <c r="B1049" s="2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</row>
    <row r="1050" spans="1:17" x14ac:dyDescent="0.2">
      <c r="A1050" s="13"/>
      <c r="B1050" s="2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</row>
    <row r="1051" spans="1:17" x14ac:dyDescent="0.2">
      <c r="A1051" s="13"/>
      <c r="B1051" s="2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</row>
    <row r="1052" spans="1:17" x14ac:dyDescent="0.2">
      <c r="A1052" s="13"/>
      <c r="B1052" s="2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</row>
    <row r="1053" spans="1:17" x14ac:dyDescent="0.2">
      <c r="A1053" s="13"/>
      <c r="B1053" s="2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</row>
    <row r="1054" spans="1:17" x14ac:dyDescent="0.2">
      <c r="A1054" s="13"/>
      <c r="B1054" s="2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</row>
    <row r="1055" spans="1:17" x14ac:dyDescent="0.2">
      <c r="A1055" s="13"/>
      <c r="B1055" s="2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</row>
    <row r="1056" spans="1:17" x14ac:dyDescent="0.2">
      <c r="A1056" s="13"/>
      <c r="B1056" s="2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</row>
    <row r="1057" spans="1:17" x14ac:dyDescent="0.2">
      <c r="A1057" s="13"/>
      <c r="B1057" s="2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</row>
    <row r="1058" spans="1:17" x14ac:dyDescent="0.2">
      <c r="A1058" s="13"/>
      <c r="B1058" s="2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</row>
    <row r="1059" spans="1:17" x14ac:dyDescent="0.2">
      <c r="A1059" s="13"/>
      <c r="B1059" s="2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</row>
    <row r="1060" spans="1:17" x14ac:dyDescent="0.2">
      <c r="A1060" s="13"/>
      <c r="B1060" s="2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</row>
    <row r="1061" spans="1:17" x14ac:dyDescent="0.2">
      <c r="A1061" s="13"/>
      <c r="B1061" s="2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</row>
    <row r="1062" spans="1:17" x14ac:dyDescent="0.2">
      <c r="A1062" s="13"/>
      <c r="B1062" s="2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</row>
    <row r="1063" spans="1:17" x14ac:dyDescent="0.2">
      <c r="A1063" s="13"/>
      <c r="B1063" s="2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</row>
    <row r="1064" spans="1:17" x14ac:dyDescent="0.2">
      <c r="A1064" s="13"/>
      <c r="B1064" s="2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</row>
    <row r="1065" spans="1:17" x14ac:dyDescent="0.2">
      <c r="A1065" s="13"/>
      <c r="B1065" s="2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</row>
    <row r="1066" spans="1:17" x14ac:dyDescent="0.2">
      <c r="A1066" s="13"/>
      <c r="B1066" s="2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</row>
    <row r="1067" spans="1:17" x14ac:dyDescent="0.2">
      <c r="A1067" s="13"/>
      <c r="B1067" s="2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</row>
    <row r="1068" spans="1:17" x14ac:dyDescent="0.2">
      <c r="A1068" s="13"/>
      <c r="B1068" s="2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</row>
    <row r="1069" spans="1:17" x14ac:dyDescent="0.2">
      <c r="A1069" s="13"/>
      <c r="B1069" s="2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</row>
    <row r="1070" spans="1:17" x14ac:dyDescent="0.2">
      <c r="A1070" s="13"/>
      <c r="B1070" s="2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</row>
    <row r="1071" spans="1:17" x14ac:dyDescent="0.2">
      <c r="A1071" s="13"/>
      <c r="B1071" s="2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</row>
    <row r="1072" spans="1:17" x14ac:dyDescent="0.2">
      <c r="A1072" s="13"/>
      <c r="B1072" s="2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</row>
    <row r="1073" spans="1:17" x14ac:dyDescent="0.2">
      <c r="A1073" s="13"/>
      <c r="B1073" s="2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</row>
    <row r="1074" spans="1:17" x14ac:dyDescent="0.2">
      <c r="A1074" s="13"/>
      <c r="B1074" s="2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</row>
    <row r="1075" spans="1:17" x14ac:dyDescent="0.2">
      <c r="A1075" s="13"/>
      <c r="B1075" s="2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</row>
    <row r="1076" spans="1:17" x14ac:dyDescent="0.2">
      <c r="A1076" s="13"/>
      <c r="B1076" s="2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</row>
    <row r="1077" spans="1:17" x14ac:dyDescent="0.2">
      <c r="A1077" s="13"/>
      <c r="B1077" s="2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</row>
    <row r="1078" spans="1:17" x14ac:dyDescent="0.2">
      <c r="A1078" s="13"/>
      <c r="B1078" s="2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</row>
    <row r="1079" spans="1:17" x14ac:dyDescent="0.2">
      <c r="A1079" s="13"/>
      <c r="B1079" s="2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</row>
    <row r="1080" spans="1:17" x14ac:dyDescent="0.2">
      <c r="A1080" s="13"/>
      <c r="B1080" s="2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</row>
    <row r="1081" spans="1:17" x14ac:dyDescent="0.2">
      <c r="A1081" s="13"/>
      <c r="B1081" s="2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</row>
    <row r="1082" spans="1:17" x14ac:dyDescent="0.2">
      <c r="A1082" s="13"/>
      <c r="B1082" s="2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</row>
    <row r="1083" spans="1:17" x14ac:dyDescent="0.2">
      <c r="A1083" s="13"/>
      <c r="B1083" s="2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</row>
    <row r="1084" spans="1:17" x14ac:dyDescent="0.2">
      <c r="A1084" s="13"/>
      <c r="B1084" s="2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</row>
    <row r="1085" spans="1:17" x14ac:dyDescent="0.2">
      <c r="A1085" s="13"/>
      <c r="B1085" s="2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</row>
    <row r="1086" spans="1:17" x14ac:dyDescent="0.2">
      <c r="A1086" s="13"/>
      <c r="B1086" s="2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</row>
    <row r="1087" spans="1:17" x14ac:dyDescent="0.2">
      <c r="A1087" s="13"/>
      <c r="B1087" s="2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</row>
    <row r="1088" spans="1:17" x14ac:dyDescent="0.2">
      <c r="A1088" s="13"/>
      <c r="B1088" s="2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</row>
    <row r="1089" spans="1:17" x14ac:dyDescent="0.2">
      <c r="A1089" s="13"/>
      <c r="B1089" s="2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</row>
    <row r="1090" spans="1:17" x14ac:dyDescent="0.2">
      <c r="A1090" s="13"/>
      <c r="B1090" s="2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</row>
    <row r="1091" spans="1:17" x14ac:dyDescent="0.2">
      <c r="A1091" s="13"/>
      <c r="B1091" s="2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</row>
    <row r="1092" spans="1:17" x14ac:dyDescent="0.2">
      <c r="A1092" s="13"/>
      <c r="B1092" s="2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</row>
    <row r="1093" spans="1:17" x14ac:dyDescent="0.2">
      <c r="A1093" s="13"/>
      <c r="B1093" s="2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</row>
    <row r="1094" spans="1:17" x14ac:dyDescent="0.2">
      <c r="A1094" s="13"/>
      <c r="B1094" s="2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</row>
    <row r="1095" spans="1:17" x14ac:dyDescent="0.2">
      <c r="A1095" s="13"/>
      <c r="B1095" s="2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</row>
    <row r="1096" spans="1:17" x14ac:dyDescent="0.2">
      <c r="A1096" s="13"/>
      <c r="B1096" s="2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</row>
    <row r="1097" spans="1:17" x14ac:dyDescent="0.2">
      <c r="A1097" s="13"/>
      <c r="B1097" s="2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</row>
    <row r="1098" spans="1:17" x14ac:dyDescent="0.2">
      <c r="A1098" s="13"/>
      <c r="B1098" s="2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</row>
    <row r="1099" spans="1:17" x14ac:dyDescent="0.2">
      <c r="A1099" s="13"/>
      <c r="B1099" s="2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</row>
    <row r="1100" spans="1:17" x14ac:dyDescent="0.2">
      <c r="A1100" s="13"/>
      <c r="B1100" s="2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</row>
    <row r="1101" spans="1:17" x14ac:dyDescent="0.2">
      <c r="A1101" s="13"/>
      <c r="B1101" s="2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</row>
    <row r="1102" spans="1:17" x14ac:dyDescent="0.2">
      <c r="A1102" s="13"/>
      <c r="B1102" s="2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</row>
    <row r="1103" spans="1:17" x14ac:dyDescent="0.2">
      <c r="A1103" s="13"/>
      <c r="B1103" s="2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</row>
    <row r="1104" spans="1:17" x14ac:dyDescent="0.2">
      <c r="A1104" s="13"/>
      <c r="B1104" s="2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</row>
    <row r="1105" spans="1:17" x14ac:dyDescent="0.2">
      <c r="A1105" s="13"/>
      <c r="B1105" s="2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</row>
    <row r="1106" spans="1:17" x14ac:dyDescent="0.2">
      <c r="A1106" s="13"/>
      <c r="B1106" s="2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</row>
    <row r="1107" spans="1:17" x14ac:dyDescent="0.2">
      <c r="A1107" s="13"/>
      <c r="B1107" s="2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</row>
    <row r="1108" spans="1:17" x14ac:dyDescent="0.2">
      <c r="A1108" s="13"/>
      <c r="B1108" s="2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</row>
    <row r="1109" spans="1:17" x14ac:dyDescent="0.2">
      <c r="A1109" s="13"/>
      <c r="B1109" s="2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</row>
    <row r="1110" spans="1:17" x14ac:dyDescent="0.2">
      <c r="A1110" s="13"/>
      <c r="B1110" s="2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</row>
    <row r="1111" spans="1:17" x14ac:dyDescent="0.2">
      <c r="A1111" s="13"/>
      <c r="B1111" s="2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</row>
    <row r="1112" spans="1:17" x14ac:dyDescent="0.2">
      <c r="A1112" s="13"/>
      <c r="B1112" s="2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</row>
    <row r="1113" spans="1:17" x14ac:dyDescent="0.2">
      <c r="A1113" s="13"/>
      <c r="B1113" s="2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</row>
    <row r="1114" spans="1:17" x14ac:dyDescent="0.2">
      <c r="A1114" s="13"/>
      <c r="B1114" s="2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</row>
    <row r="1115" spans="1:17" x14ac:dyDescent="0.2">
      <c r="A1115" s="13"/>
      <c r="B1115" s="2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</row>
    <row r="1116" spans="1:17" x14ac:dyDescent="0.2">
      <c r="A1116" s="13"/>
      <c r="B1116" s="2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</row>
    <row r="1117" spans="1:17" x14ac:dyDescent="0.2">
      <c r="A1117" s="13"/>
      <c r="B1117" s="2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</row>
    <row r="1118" spans="1:17" x14ac:dyDescent="0.2">
      <c r="A1118" s="13"/>
      <c r="B1118" s="2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</row>
    <row r="1119" spans="1:17" x14ac:dyDescent="0.2">
      <c r="A1119" s="13"/>
      <c r="B1119" s="2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</row>
    <row r="1120" spans="1:17" x14ac:dyDescent="0.2">
      <c r="A1120" s="13"/>
      <c r="B1120" s="2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</row>
    <row r="1121" spans="1:17" x14ac:dyDescent="0.2">
      <c r="A1121" s="13"/>
      <c r="B1121" s="2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</row>
    <row r="1122" spans="1:17" x14ac:dyDescent="0.2">
      <c r="A1122" s="13"/>
      <c r="B1122" s="2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</row>
    <row r="1123" spans="1:17" x14ac:dyDescent="0.2">
      <c r="A1123" s="13"/>
      <c r="B1123" s="2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</row>
    <row r="1124" spans="1:17" x14ac:dyDescent="0.2">
      <c r="A1124" s="13"/>
      <c r="B1124" s="2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</row>
    <row r="1125" spans="1:17" x14ac:dyDescent="0.2">
      <c r="A1125" s="13"/>
      <c r="B1125" s="2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</row>
    <row r="1126" spans="1:17" x14ac:dyDescent="0.2">
      <c r="A1126" s="13"/>
      <c r="B1126" s="2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</row>
    <row r="1127" spans="1:17" x14ac:dyDescent="0.2">
      <c r="A1127" s="13"/>
      <c r="B1127" s="2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</row>
    <row r="1128" spans="1:17" x14ac:dyDescent="0.2">
      <c r="A1128" s="13"/>
      <c r="B1128" s="2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</row>
    <row r="1129" spans="1:17" x14ac:dyDescent="0.2">
      <c r="A1129" s="13"/>
      <c r="B1129" s="2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</row>
    <row r="1130" spans="1:17" x14ac:dyDescent="0.2">
      <c r="A1130" s="13"/>
      <c r="B1130" s="2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</row>
    <row r="1131" spans="1:17" x14ac:dyDescent="0.2">
      <c r="A1131" s="13"/>
      <c r="B1131" s="2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</row>
    <row r="1132" spans="1:17" x14ac:dyDescent="0.2">
      <c r="A1132" s="13"/>
      <c r="B1132" s="2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</row>
    <row r="1133" spans="1:17" x14ac:dyDescent="0.2">
      <c r="A1133" s="13"/>
      <c r="B1133" s="2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</row>
    <row r="1134" spans="1:17" x14ac:dyDescent="0.2">
      <c r="A1134" s="13"/>
      <c r="B1134" s="2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</row>
    <row r="1135" spans="1:17" x14ac:dyDescent="0.2">
      <c r="A1135" s="13"/>
      <c r="B1135" s="2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</row>
    <row r="1136" spans="1:17" x14ac:dyDescent="0.2">
      <c r="A1136" s="13"/>
      <c r="B1136" s="2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</row>
    <row r="1137" spans="1:17" x14ac:dyDescent="0.2">
      <c r="A1137" s="13"/>
      <c r="B1137" s="2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</row>
    <row r="1138" spans="1:17" x14ac:dyDescent="0.2">
      <c r="A1138" s="13"/>
      <c r="B1138" s="2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</row>
    <row r="1139" spans="1:17" x14ac:dyDescent="0.2">
      <c r="A1139" s="13"/>
      <c r="B1139" s="2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</row>
    <row r="1140" spans="1:17" x14ac:dyDescent="0.2">
      <c r="A1140" s="13"/>
      <c r="B1140" s="2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</row>
    <row r="1141" spans="1:17" x14ac:dyDescent="0.2">
      <c r="A1141" s="13"/>
      <c r="B1141" s="2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</row>
    <row r="1142" spans="1:17" x14ac:dyDescent="0.2">
      <c r="A1142" s="13"/>
      <c r="B1142" s="2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</row>
    <row r="1143" spans="1:17" x14ac:dyDescent="0.2">
      <c r="A1143" s="13"/>
      <c r="B1143" s="2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</row>
    <row r="1144" spans="1:17" x14ac:dyDescent="0.2">
      <c r="A1144" s="13"/>
      <c r="B1144" s="2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</row>
    <row r="1145" spans="1:17" x14ac:dyDescent="0.2">
      <c r="A1145" s="13"/>
      <c r="B1145" s="2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</row>
    <row r="1146" spans="1:17" x14ac:dyDescent="0.2">
      <c r="A1146" s="13"/>
      <c r="B1146" s="2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</row>
    <row r="1147" spans="1:17" x14ac:dyDescent="0.2">
      <c r="A1147" s="13"/>
      <c r="B1147" s="2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</row>
    <row r="1148" spans="1:17" x14ac:dyDescent="0.2">
      <c r="A1148" s="13"/>
      <c r="B1148" s="2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</row>
    <row r="1149" spans="1:17" x14ac:dyDescent="0.2">
      <c r="A1149" s="13"/>
      <c r="B1149" s="2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</row>
    <row r="1150" spans="1:17" x14ac:dyDescent="0.2">
      <c r="A1150" s="13"/>
      <c r="B1150" s="2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</row>
    <row r="1151" spans="1:17" x14ac:dyDescent="0.2">
      <c r="A1151" s="13"/>
      <c r="B1151" s="2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</row>
    <row r="1152" spans="1:17" x14ac:dyDescent="0.2">
      <c r="A1152" s="13"/>
      <c r="B1152" s="2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</row>
    <row r="1153" spans="1:17" x14ac:dyDescent="0.2">
      <c r="A1153" s="13"/>
      <c r="B1153" s="2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</row>
    <row r="1154" spans="1:17" x14ac:dyDescent="0.2">
      <c r="A1154" s="13"/>
      <c r="B1154" s="2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</row>
    <row r="1155" spans="1:17" x14ac:dyDescent="0.2">
      <c r="A1155" s="13"/>
      <c r="B1155" s="2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</row>
    <row r="1156" spans="1:17" x14ac:dyDescent="0.2">
      <c r="A1156" s="13"/>
      <c r="B1156" s="2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</row>
    <row r="1157" spans="1:17" x14ac:dyDescent="0.2">
      <c r="A1157" s="13"/>
      <c r="B1157" s="2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</row>
    <row r="1158" spans="1:17" x14ac:dyDescent="0.2">
      <c r="A1158" s="13"/>
      <c r="B1158" s="2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</row>
    <row r="1159" spans="1:17" x14ac:dyDescent="0.2">
      <c r="A1159" s="13"/>
      <c r="B1159" s="2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</row>
    <row r="1160" spans="1:17" x14ac:dyDescent="0.2">
      <c r="A1160" s="13"/>
      <c r="B1160" s="2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</row>
    <row r="1161" spans="1:17" x14ac:dyDescent="0.2">
      <c r="A1161" s="13"/>
      <c r="B1161" s="2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</row>
    <row r="1162" spans="1:17" x14ac:dyDescent="0.2">
      <c r="A1162" s="13"/>
      <c r="B1162" s="2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</row>
    <row r="1163" spans="1:17" x14ac:dyDescent="0.2">
      <c r="A1163" s="13"/>
      <c r="B1163" s="2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</row>
    <row r="1164" spans="1:17" x14ac:dyDescent="0.2">
      <c r="A1164" s="13"/>
      <c r="B1164" s="2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</row>
    <row r="1165" spans="1:17" x14ac:dyDescent="0.2">
      <c r="A1165" s="13"/>
      <c r="B1165" s="2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</row>
    <row r="1166" spans="1:17" x14ac:dyDescent="0.2">
      <c r="A1166" s="13"/>
      <c r="B1166" s="2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</row>
    <row r="1167" spans="1:17" x14ac:dyDescent="0.2">
      <c r="A1167" s="13"/>
      <c r="B1167" s="2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</row>
    <row r="1168" spans="1:17" x14ac:dyDescent="0.2">
      <c r="A1168" s="13"/>
      <c r="B1168" s="2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</row>
    <row r="1169" spans="1:17" x14ac:dyDescent="0.2">
      <c r="A1169" s="13"/>
      <c r="B1169" s="2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</row>
    <row r="1170" spans="1:17" x14ac:dyDescent="0.2">
      <c r="A1170" s="13"/>
      <c r="B1170" s="2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</row>
    <row r="1171" spans="1:17" x14ac:dyDescent="0.2">
      <c r="A1171" s="13"/>
      <c r="B1171" s="2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</row>
    <row r="1172" spans="1:17" x14ac:dyDescent="0.2">
      <c r="A1172" s="13"/>
      <c r="B1172" s="2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</row>
    <row r="1173" spans="1:17" x14ac:dyDescent="0.2">
      <c r="A1173" s="13"/>
      <c r="B1173" s="2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</row>
    <row r="1174" spans="1:17" x14ac:dyDescent="0.2">
      <c r="A1174" s="13"/>
      <c r="B1174" s="2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</row>
    <row r="1175" spans="1:17" x14ac:dyDescent="0.2">
      <c r="A1175" s="13"/>
      <c r="B1175" s="2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</row>
    <row r="1176" spans="1:17" x14ac:dyDescent="0.2">
      <c r="A1176" s="13"/>
      <c r="B1176" s="2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</row>
    <row r="1177" spans="1:17" x14ac:dyDescent="0.2">
      <c r="A1177" s="13"/>
      <c r="B1177" s="2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</row>
    <row r="1178" spans="1:17" x14ac:dyDescent="0.2">
      <c r="A1178" s="13"/>
      <c r="B1178" s="2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</row>
    <row r="1179" spans="1:17" x14ac:dyDescent="0.2">
      <c r="A1179" s="13"/>
      <c r="B1179" s="2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</row>
    <row r="1180" spans="1:17" x14ac:dyDescent="0.2">
      <c r="A1180" s="13"/>
      <c r="B1180" s="2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</row>
    <row r="1181" spans="1:17" x14ac:dyDescent="0.2">
      <c r="A1181" s="13"/>
      <c r="B1181" s="2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</row>
    <row r="1182" spans="1:17" x14ac:dyDescent="0.2">
      <c r="A1182" s="13"/>
      <c r="B1182" s="2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</row>
    <row r="1183" spans="1:17" x14ac:dyDescent="0.2">
      <c r="A1183" s="13"/>
      <c r="B1183" s="2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</row>
    <row r="1184" spans="1:17" x14ac:dyDescent="0.2">
      <c r="A1184" s="13"/>
      <c r="B1184" s="2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</row>
    <row r="1185" spans="1:17" x14ac:dyDescent="0.2">
      <c r="A1185" s="13"/>
      <c r="B1185" s="2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</row>
    <row r="1186" spans="1:17" x14ac:dyDescent="0.2">
      <c r="A1186" s="13"/>
      <c r="B1186" s="2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</row>
    <row r="1187" spans="1:17" x14ac:dyDescent="0.2">
      <c r="A1187" s="13"/>
      <c r="B1187" s="2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</row>
    <row r="1188" spans="1:17" x14ac:dyDescent="0.2">
      <c r="A1188" s="13"/>
      <c r="B1188" s="2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</row>
    <row r="1189" spans="1:17" x14ac:dyDescent="0.2">
      <c r="A1189" s="13"/>
      <c r="B1189" s="2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</row>
    <row r="1190" spans="1:17" x14ac:dyDescent="0.2">
      <c r="A1190" s="13"/>
      <c r="B1190" s="2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</row>
    <row r="1191" spans="1:17" x14ac:dyDescent="0.2">
      <c r="A1191" s="13"/>
      <c r="B1191" s="2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</row>
    <row r="1192" spans="1:17" x14ac:dyDescent="0.2">
      <c r="A1192" s="13"/>
      <c r="B1192" s="2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</row>
    <row r="1193" spans="1:17" x14ac:dyDescent="0.2">
      <c r="A1193" s="13"/>
      <c r="B1193" s="2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</row>
    <row r="1194" spans="1:17" x14ac:dyDescent="0.2">
      <c r="A1194" s="13"/>
      <c r="B1194" s="2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</row>
    <row r="1195" spans="1:17" x14ac:dyDescent="0.2">
      <c r="A1195" s="13"/>
      <c r="B1195" s="2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</row>
    <row r="1196" spans="1:17" x14ac:dyDescent="0.2">
      <c r="A1196" s="13"/>
      <c r="B1196" s="2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</row>
    <row r="1197" spans="1:17" x14ac:dyDescent="0.2">
      <c r="A1197" s="13"/>
      <c r="B1197" s="2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</row>
    <row r="1198" spans="1:17" x14ac:dyDescent="0.2">
      <c r="A1198" s="13"/>
      <c r="B1198" s="2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</row>
    <row r="1199" spans="1:17" x14ac:dyDescent="0.2">
      <c r="A1199" s="13"/>
      <c r="B1199" s="2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</row>
    <row r="1200" spans="1:17" x14ac:dyDescent="0.2">
      <c r="A1200" s="13"/>
      <c r="B1200" s="2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</row>
    <row r="1201" spans="1:17" x14ac:dyDescent="0.2">
      <c r="A1201" s="13"/>
      <c r="B1201" s="2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</row>
    <row r="1202" spans="1:17" x14ac:dyDescent="0.2">
      <c r="A1202" s="13"/>
      <c r="B1202" s="2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</row>
    <row r="1203" spans="1:17" x14ac:dyDescent="0.2">
      <c r="A1203" s="13"/>
      <c r="B1203" s="2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</row>
    <row r="1204" spans="1:17" x14ac:dyDescent="0.2">
      <c r="A1204" s="13"/>
      <c r="B1204" s="2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</row>
    <row r="1205" spans="1:17" x14ac:dyDescent="0.2">
      <c r="A1205" s="13"/>
      <c r="B1205" s="2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</row>
    <row r="1206" spans="1:17" x14ac:dyDescent="0.2">
      <c r="A1206" s="13"/>
      <c r="B1206" s="2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</row>
    <row r="1207" spans="1:17" x14ac:dyDescent="0.2">
      <c r="A1207" s="13"/>
      <c r="B1207" s="2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</row>
    <row r="1208" spans="1:17" x14ac:dyDescent="0.2">
      <c r="A1208" s="13"/>
      <c r="B1208" s="2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</row>
    <row r="1209" spans="1:17" x14ac:dyDescent="0.2">
      <c r="A1209" s="13"/>
      <c r="B1209" s="2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</row>
    <row r="1210" spans="1:17" x14ac:dyDescent="0.2">
      <c r="A1210" s="13"/>
      <c r="B1210" s="2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</row>
    <row r="1211" spans="1:17" x14ac:dyDescent="0.2">
      <c r="A1211" s="13"/>
      <c r="B1211" s="2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</row>
    <row r="1212" spans="1:17" x14ac:dyDescent="0.2">
      <c r="A1212" s="13"/>
      <c r="B1212" s="2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</row>
    <row r="1213" spans="1:17" x14ac:dyDescent="0.2">
      <c r="A1213" s="13"/>
      <c r="B1213" s="2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</row>
    <row r="1214" spans="1:17" x14ac:dyDescent="0.2">
      <c r="A1214" s="13"/>
      <c r="B1214" s="2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</row>
    <row r="1215" spans="1:17" x14ac:dyDescent="0.2">
      <c r="A1215" s="13"/>
      <c r="B1215" s="2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</row>
    <row r="1216" spans="1:17" x14ac:dyDescent="0.2">
      <c r="A1216" s="13"/>
      <c r="B1216" s="2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</row>
    <row r="1217" spans="1:17" x14ac:dyDescent="0.2">
      <c r="A1217" s="13"/>
      <c r="B1217" s="2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</row>
    <row r="1218" spans="1:17" x14ac:dyDescent="0.2">
      <c r="A1218" s="13"/>
      <c r="B1218" s="2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</row>
    <row r="1219" spans="1:17" x14ac:dyDescent="0.2">
      <c r="A1219" s="13"/>
      <c r="B1219" s="2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</row>
    <row r="1220" spans="1:17" x14ac:dyDescent="0.2">
      <c r="A1220" s="13"/>
      <c r="B1220" s="2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</row>
    <row r="1221" spans="1:17" x14ac:dyDescent="0.2">
      <c r="A1221" s="13"/>
      <c r="B1221" s="2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</row>
    <row r="1222" spans="1:17" x14ac:dyDescent="0.2">
      <c r="A1222" s="13"/>
      <c r="B1222" s="2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</row>
    <row r="1223" spans="1:17" x14ac:dyDescent="0.2">
      <c r="A1223" s="13"/>
      <c r="B1223" s="2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</row>
    <row r="1224" spans="1:17" x14ac:dyDescent="0.2">
      <c r="A1224" s="13"/>
      <c r="B1224" s="2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</row>
    <row r="1225" spans="1:17" x14ac:dyDescent="0.2">
      <c r="A1225" s="13"/>
      <c r="B1225" s="2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</row>
    <row r="1226" spans="1:17" x14ac:dyDescent="0.2">
      <c r="A1226" s="13"/>
      <c r="B1226" s="2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</row>
    <row r="1227" spans="1:17" x14ac:dyDescent="0.2">
      <c r="A1227" s="13"/>
      <c r="B1227" s="2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</row>
    <row r="1228" spans="1:17" x14ac:dyDescent="0.2">
      <c r="A1228" s="13"/>
      <c r="B1228" s="2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</row>
    <row r="1229" spans="1:17" x14ac:dyDescent="0.2">
      <c r="A1229" s="13"/>
      <c r="B1229" s="2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</row>
    <row r="1230" spans="1:17" x14ac:dyDescent="0.2">
      <c r="A1230" s="13"/>
      <c r="B1230" s="2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</row>
    <row r="1231" spans="1:17" x14ac:dyDescent="0.2">
      <c r="A1231" s="13"/>
      <c r="B1231" s="2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</row>
    <row r="1232" spans="1:17" x14ac:dyDescent="0.2">
      <c r="A1232" s="13"/>
      <c r="B1232" s="2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</row>
    <row r="1233" spans="1:17" x14ac:dyDescent="0.2">
      <c r="A1233" s="13"/>
      <c r="B1233" s="2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</row>
    <row r="1234" spans="1:17" x14ac:dyDescent="0.2">
      <c r="A1234" s="13"/>
      <c r="B1234" s="2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</row>
    <row r="1235" spans="1:17" x14ac:dyDescent="0.2">
      <c r="A1235" s="13"/>
      <c r="B1235" s="2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</row>
    <row r="1236" spans="1:17" x14ac:dyDescent="0.2">
      <c r="A1236" s="13"/>
      <c r="B1236" s="2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</row>
    <row r="1237" spans="1:17" x14ac:dyDescent="0.2">
      <c r="A1237" s="13"/>
      <c r="B1237" s="2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</row>
    <row r="1238" spans="1:17" x14ac:dyDescent="0.2">
      <c r="A1238" s="13"/>
      <c r="B1238" s="2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</row>
    <row r="1239" spans="1:17" x14ac:dyDescent="0.2">
      <c r="A1239" s="13"/>
      <c r="B1239" s="2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</row>
    <row r="1240" spans="1:17" x14ac:dyDescent="0.2">
      <c r="A1240" s="13"/>
      <c r="B1240" s="2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</row>
    <row r="1241" spans="1:17" x14ac:dyDescent="0.2">
      <c r="A1241" s="13"/>
      <c r="B1241" s="2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</row>
    <row r="1242" spans="1:17" x14ac:dyDescent="0.2">
      <c r="A1242" s="13"/>
      <c r="B1242" s="2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</row>
    <row r="1243" spans="1:17" x14ac:dyDescent="0.2">
      <c r="A1243" s="13"/>
      <c r="B1243" s="2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</row>
    <row r="1244" spans="1:17" x14ac:dyDescent="0.2">
      <c r="A1244" s="13"/>
      <c r="B1244" s="2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</row>
    <row r="1245" spans="1:17" x14ac:dyDescent="0.2">
      <c r="A1245" s="13"/>
      <c r="B1245" s="2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</row>
    <row r="1246" spans="1:17" x14ac:dyDescent="0.2">
      <c r="A1246" s="13"/>
      <c r="B1246" s="2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</row>
    <row r="1247" spans="1:17" x14ac:dyDescent="0.2">
      <c r="A1247" s="13"/>
      <c r="B1247" s="2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</row>
    <row r="1248" spans="1:17" x14ac:dyDescent="0.2">
      <c r="A1248" s="13"/>
      <c r="B1248" s="2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</row>
    <row r="1249" spans="1:17" x14ac:dyDescent="0.2">
      <c r="A1249" s="13"/>
      <c r="B1249" s="2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</row>
    <row r="1250" spans="1:17" x14ac:dyDescent="0.2">
      <c r="A1250" s="13"/>
      <c r="B1250" s="2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</row>
    <row r="1251" spans="1:17" x14ac:dyDescent="0.2">
      <c r="A1251" s="13"/>
      <c r="B1251" s="2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</row>
    <row r="1252" spans="1:17" x14ac:dyDescent="0.2">
      <c r="A1252" s="13"/>
      <c r="B1252" s="2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</row>
    <row r="1253" spans="1:17" x14ac:dyDescent="0.2">
      <c r="A1253" s="13"/>
      <c r="B1253" s="2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</row>
    <row r="1254" spans="1:17" x14ac:dyDescent="0.2">
      <c r="A1254" s="13"/>
      <c r="B1254" s="2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</row>
    <row r="1255" spans="1:17" x14ac:dyDescent="0.2">
      <c r="A1255" s="13"/>
      <c r="B1255" s="2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</row>
    <row r="1256" spans="1:17" x14ac:dyDescent="0.2">
      <c r="A1256" s="13"/>
      <c r="B1256" s="2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</row>
    <row r="1257" spans="1:17" x14ac:dyDescent="0.2">
      <c r="A1257" s="13"/>
      <c r="B1257" s="2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</row>
    <row r="1258" spans="1:17" x14ac:dyDescent="0.2">
      <c r="A1258" s="13"/>
      <c r="B1258" s="2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</row>
    <row r="1259" spans="1:17" x14ac:dyDescent="0.2">
      <c r="A1259" s="13"/>
      <c r="B1259" s="2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</row>
    <row r="1260" spans="1:17" x14ac:dyDescent="0.2">
      <c r="A1260" s="13"/>
      <c r="B1260" s="2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</row>
    <row r="1261" spans="1:17" x14ac:dyDescent="0.2">
      <c r="A1261" s="13"/>
      <c r="B1261" s="2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</row>
    <row r="1262" spans="1:17" x14ac:dyDescent="0.2">
      <c r="A1262" s="13"/>
      <c r="B1262" s="2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</row>
    <row r="1263" spans="1:17" x14ac:dyDescent="0.2">
      <c r="A1263" s="13"/>
      <c r="B1263" s="2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</row>
    <row r="1264" spans="1:17" x14ac:dyDescent="0.2">
      <c r="A1264" s="13"/>
      <c r="B1264" s="2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</row>
    <row r="1265" spans="1:17" x14ac:dyDescent="0.2">
      <c r="A1265" s="13"/>
      <c r="B1265" s="2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</row>
    <row r="1266" spans="1:17" x14ac:dyDescent="0.2">
      <c r="A1266" s="13"/>
      <c r="B1266" s="2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</row>
    <row r="1267" spans="1:17" x14ac:dyDescent="0.2">
      <c r="A1267" s="13"/>
      <c r="B1267" s="2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</row>
    <row r="1268" spans="1:17" x14ac:dyDescent="0.2">
      <c r="A1268" s="13"/>
      <c r="B1268" s="2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</row>
    <row r="1269" spans="1:17" x14ac:dyDescent="0.2">
      <c r="A1269" s="13"/>
      <c r="B1269" s="2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</row>
    <row r="1270" spans="1:17" x14ac:dyDescent="0.2">
      <c r="A1270" s="13"/>
      <c r="B1270" s="2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</row>
    <row r="1271" spans="1:17" x14ac:dyDescent="0.2">
      <c r="A1271" s="13"/>
      <c r="B1271" s="2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</row>
    <row r="1272" spans="1:17" x14ac:dyDescent="0.2">
      <c r="A1272" s="13"/>
      <c r="B1272" s="2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</row>
    <row r="1273" spans="1:17" x14ac:dyDescent="0.2">
      <c r="A1273" s="13"/>
      <c r="B1273" s="2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</row>
    <row r="1274" spans="1:17" x14ac:dyDescent="0.2">
      <c r="A1274" s="13"/>
      <c r="B1274" s="2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</row>
    <row r="1275" spans="1:17" x14ac:dyDescent="0.2">
      <c r="A1275" s="13"/>
      <c r="B1275" s="2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</row>
    <row r="1276" spans="1:17" x14ac:dyDescent="0.2">
      <c r="A1276" s="13"/>
      <c r="B1276" s="2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</row>
    <row r="1277" spans="1:17" x14ac:dyDescent="0.2">
      <c r="A1277" s="13"/>
      <c r="B1277" s="2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</row>
    <row r="1278" spans="1:17" x14ac:dyDescent="0.2">
      <c r="A1278" s="13"/>
      <c r="B1278" s="2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</row>
    <row r="1279" spans="1:17" x14ac:dyDescent="0.2">
      <c r="A1279" s="13"/>
      <c r="B1279" s="2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</row>
    <row r="1280" spans="1:17" x14ac:dyDescent="0.2">
      <c r="A1280" s="13"/>
      <c r="B1280" s="2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</row>
    <row r="1281" spans="1:17" x14ac:dyDescent="0.2">
      <c r="A1281" s="13"/>
      <c r="B1281" s="2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</row>
    <row r="1282" spans="1:17" x14ac:dyDescent="0.2">
      <c r="A1282" s="13"/>
      <c r="B1282" s="2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</row>
    <row r="1283" spans="1:17" x14ac:dyDescent="0.2">
      <c r="A1283" s="13"/>
      <c r="B1283" s="2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</row>
    <row r="1284" spans="1:17" x14ac:dyDescent="0.2">
      <c r="A1284" s="13"/>
      <c r="B1284" s="2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</row>
    <row r="1285" spans="1:17" x14ac:dyDescent="0.2">
      <c r="A1285" s="13"/>
      <c r="B1285" s="2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</row>
    <row r="1286" spans="1:17" x14ac:dyDescent="0.2">
      <c r="A1286" s="13"/>
      <c r="B1286" s="2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</row>
    <row r="1287" spans="1:17" x14ac:dyDescent="0.2">
      <c r="A1287" s="13"/>
      <c r="B1287" s="2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</row>
    <row r="1288" spans="1:17" x14ac:dyDescent="0.2">
      <c r="A1288" s="13"/>
      <c r="B1288" s="2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</row>
    <row r="1289" spans="1:17" x14ac:dyDescent="0.2">
      <c r="A1289" s="13"/>
      <c r="B1289" s="2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</row>
    <row r="1290" spans="1:17" x14ac:dyDescent="0.2">
      <c r="A1290" s="13"/>
      <c r="B1290" s="2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</row>
    <row r="1291" spans="1:17" x14ac:dyDescent="0.2">
      <c r="A1291" s="13"/>
      <c r="B1291" s="2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</row>
    <row r="1292" spans="1:17" x14ac:dyDescent="0.2">
      <c r="A1292" s="13"/>
      <c r="B1292" s="2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</row>
    <row r="1293" spans="1:17" x14ac:dyDescent="0.2">
      <c r="A1293" s="13"/>
      <c r="B1293" s="2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</row>
    <row r="1294" spans="1:17" x14ac:dyDescent="0.2">
      <c r="A1294" s="13"/>
      <c r="B1294" s="2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</row>
    <row r="1295" spans="1:17" x14ac:dyDescent="0.2">
      <c r="A1295" s="13"/>
      <c r="B1295" s="2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</row>
    <row r="1296" spans="1:17" x14ac:dyDescent="0.2">
      <c r="A1296" s="13"/>
      <c r="B1296" s="2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</row>
    <row r="1297" spans="1:17" x14ac:dyDescent="0.2">
      <c r="A1297" s="13"/>
      <c r="B1297" s="2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</row>
    <row r="1298" spans="1:17" x14ac:dyDescent="0.2">
      <c r="A1298" s="13"/>
      <c r="B1298" s="2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</row>
    <row r="1299" spans="1:17" x14ac:dyDescent="0.2">
      <c r="A1299" s="13"/>
      <c r="B1299" s="2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</row>
    <row r="1300" spans="1:17" x14ac:dyDescent="0.2">
      <c r="A1300" s="13"/>
      <c r="B1300" s="2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</row>
    <row r="1301" spans="1:17" x14ac:dyDescent="0.2">
      <c r="A1301" s="13"/>
      <c r="B1301" s="2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</row>
    <row r="1302" spans="1:17" x14ac:dyDescent="0.2">
      <c r="A1302" s="13"/>
      <c r="B1302" s="2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</row>
    <row r="1303" spans="1:17" x14ac:dyDescent="0.2">
      <c r="A1303" s="13"/>
      <c r="B1303" s="2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</row>
    <row r="1304" spans="1:17" x14ac:dyDescent="0.2">
      <c r="A1304" s="13"/>
      <c r="B1304" s="2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</row>
    <row r="1305" spans="1:17" x14ac:dyDescent="0.2">
      <c r="A1305" s="13"/>
      <c r="B1305" s="2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</row>
    <row r="1306" spans="1:17" x14ac:dyDescent="0.2">
      <c r="A1306" s="13"/>
      <c r="B1306" s="2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</row>
    <row r="1307" spans="1:17" x14ac:dyDescent="0.2">
      <c r="A1307" s="13"/>
      <c r="B1307" s="2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</row>
    <row r="1308" spans="1:17" x14ac:dyDescent="0.2">
      <c r="A1308" s="13"/>
      <c r="B1308" s="2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</row>
    <row r="1309" spans="1:17" x14ac:dyDescent="0.2">
      <c r="A1309" s="13"/>
      <c r="B1309" s="2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</row>
    <row r="1310" spans="1:17" x14ac:dyDescent="0.2">
      <c r="A1310" s="13"/>
      <c r="B1310" s="2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</row>
    <row r="1311" spans="1:17" x14ac:dyDescent="0.2">
      <c r="A1311" s="13"/>
      <c r="B1311" s="2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</row>
    <row r="1312" spans="1:17" x14ac:dyDescent="0.2">
      <c r="A1312" s="13"/>
      <c r="B1312" s="2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</row>
    <row r="1313" spans="1:17" x14ac:dyDescent="0.2">
      <c r="A1313" s="13"/>
      <c r="B1313" s="2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</row>
    <row r="1314" spans="1:17" x14ac:dyDescent="0.2">
      <c r="A1314" s="13"/>
      <c r="B1314" s="2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</row>
    <row r="1315" spans="1:17" x14ac:dyDescent="0.2">
      <c r="A1315" s="13"/>
      <c r="B1315" s="2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</row>
    <row r="1316" spans="1:17" x14ac:dyDescent="0.2">
      <c r="A1316" s="13"/>
      <c r="B1316" s="2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</row>
    <row r="1317" spans="1:17" x14ac:dyDescent="0.2">
      <c r="A1317" s="13"/>
      <c r="B1317" s="2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</row>
    <row r="1318" spans="1:17" x14ac:dyDescent="0.2">
      <c r="A1318" s="13"/>
      <c r="B1318" s="2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</row>
    <row r="1319" spans="1:17" x14ac:dyDescent="0.2">
      <c r="A1319" s="13"/>
      <c r="B1319" s="2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</row>
    <row r="1320" spans="1:17" x14ac:dyDescent="0.2">
      <c r="A1320" s="13"/>
      <c r="B1320" s="2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</row>
    <row r="1321" spans="1:17" x14ac:dyDescent="0.2">
      <c r="A1321" s="13"/>
      <c r="B1321" s="2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</row>
    <row r="1322" spans="1:17" x14ac:dyDescent="0.2">
      <c r="A1322" s="13"/>
      <c r="B1322" s="2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</row>
    <row r="1323" spans="1:17" x14ac:dyDescent="0.2">
      <c r="A1323" s="13"/>
      <c r="B1323" s="2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</row>
    <row r="1324" spans="1:17" x14ac:dyDescent="0.2">
      <c r="A1324" s="13"/>
      <c r="B1324" s="2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</row>
    <row r="1325" spans="1:17" x14ac:dyDescent="0.2">
      <c r="A1325" s="13"/>
      <c r="B1325" s="2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</row>
    <row r="1326" spans="1:17" x14ac:dyDescent="0.2">
      <c r="A1326" s="13"/>
      <c r="B1326" s="2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</row>
    <row r="1327" spans="1:17" x14ac:dyDescent="0.2">
      <c r="A1327" s="13"/>
      <c r="B1327" s="2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</row>
    <row r="1328" spans="1:17" x14ac:dyDescent="0.2">
      <c r="A1328" s="13"/>
      <c r="B1328" s="2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</row>
    <row r="1329" spans="1:17" x14ac:dyDescent="0.2">
      <c r="A1329" s="13"/>
      <c r="B1329" s="2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</row>
    <row r="1330" spans="1:17" x14ac:dyDescent="0.2">
      <c r="A1330" s="13"/>
      <c r="B1330" s="2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</row>
    <row r="1331" spans="1:17" x14ac:dyDescent="0.2">
      <c r="A1331" s="13"/>
      <c r="B1331" s="2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</row>
    <row r="1332" spans="1:17" x14ac:dyDescent="0.2">
      <c r="A1332" s="13"/>
      <c r="B1332" s="2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</row>
    <row r="1333" spans="1:17" x14ac:dyDescent="0.2">
      <c r="A1333" s="13"/>
      <c r="B1333" s="2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</row>
    <row r="1334" spans="1:17" x14ac:dyDescent="0.2">
      <c r="A1334" s="13"/>
      <c r="B1334" s="2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</row>
    <row r="1335" spans="1:17" x14ac:dyDescent="0.2">
      <c r="A1335" s="13"/>
      <c r="B1335" s="2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</row>
    <row r="1336" spans="1:17" x14ac:dyDescent="0.2">
      <c r="A1336" s="13"/>
      <c r="B1336" s="2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</row>
    <row r="1337" spans="1:17" x14ac:dyDescent="0.2">
      <c r="A1337" s="13"/>
      <c r="B1337" s="2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</row>
    <row r="1338" spans="1:17" x14ac:dyDescent="0.2">
      <c r="A1338" s="13"/>
      <c r="B1338" s="2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</row>
    <row r="1339" spans="1:17" x14ac:dyDescent="0.2">
      <c r="A1339" s="13"/>
      <c r="B1339" s="2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</row>
    <row r="1340" spans="1:17" x14ac:dyDescent="0.2">
      <c r="A1340" s="13"/>
      <c r="B1340" s="2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</row>
    <row r="1341" spans="1:17" x14ac:dyDescent="0.2">
      <c r="A1341" s="13"/>
      <c r="B1341" s="2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</row>
    <row r="1342" spans="1:17" x14ac:dyDescent="0.2">
      <c r="A1342" s="13"/>
      <c r="B1342" s="2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</row>
    <row r="1343" spans="1:17" x14ac:dyDescent="0.2">
      <c r="A1343" s="13"/>
      <c r="B1343" s="2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</row>
    <row r="1344" spans="1:17" x14ac:dyDescent="0.2">
      <c r="A1344" s="13"/>
      <c r="B1344" s="2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</row>
    <row r="1345" spans="1:17" x14ac:dyDescent="0.2">
      <c r="A1345" s="13"/>
      <c r="B1345" s="2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</row>
    <row r="1346" spans="1:17" x14ac:dyDescent="0.2">
      <c r="A1346" s="13"/>
      <c r="B1346" s="2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</row>
    <row r="1347" spans="1:17" x14ac:dyDescent="0.2">
      <c r="A1347" s="13"/>
      <c r="B1347" s="2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</row>
    <row r="1348" spans="1:17" x14ac:dyDescent="0.2">
      <c r="A1348" s="13"/>
      <c r="B1348" s="2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</row>
    <row r="1349" spans="1:17" x14ac:dyDescent="0.2">
      <c r="A1349" s="13"/>
      <c r="B1349" s="2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</row>
    <row r="1350" spans="1:17" x14ac:dyDescent="0.2">
      <c r="A1350" s="13"/>
      <c r="B1350" s="2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</row>
    <row r="1351" spans="1:17" x14ac:dyDescent="0.2">
      <c r="A1351" s="13"/>
      <c r="B1351" s="2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</row>
    <row r="1352" spans="1:17" x14ac:dyDescent="0.2">
      <c r="A1352" s="13"/>
      <c r="B1352" s="2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</row>
    <row r="1353" spans="1:17" x14ac:dyDescent="0.2">
      <c r="A1353" s="13"/>
      <c r="B1353" s="2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</row>
    <row r="1354" spans="1:17" x14ac:dyDescent="0.2">
      <c r="A1354" s="13"/>
      <c r="B1354" s="2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</row>
    <row r="1355" spans="1:17" x14ac:dyDescent="0.2">
      <c r="A1355" s="13"/>
      <c r="B1355" s="2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</row>
    <row r="1356" spans="1:17" x14ac:dyDescent="0.2">
      <c r="A1356" s="13"/>
      <c r="B1356" s="2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</row>
    <row r="1357" spans="1:17" x14ac:dyDescent="0.2">
      <c r="A1357" s="13"/>
      <c r="B1357" s="2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</row>
    <row r="1358" spans="1:17" x14ac:dyDescent="0.2">
      <c r="A1358" s="13"/>
      <c r="B1358" s="2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</row>
    <row r="1359" spans="1:17" x14ac:dyDescent="0.2">
      <c r="A1359" s="13"/>
      <c r="B1359" s="2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</row>
    <row r="1360" spans="1:17" x14ac:dyDescent="0.2">
      <c r="A1360" s="13"/>
      <c r="B1360" s="2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</row>
    <row r="1361" spans="1:17" x14ac:dyDescent="0.2">
      <c r="A1361" s="13"/>
      <c r="B1361" s="2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</row>
    <row r="1362" spans="1:17" x14ac:dyDescent="0.2">
      <c r="A1362" s="13"/>
      <c r="B1362" s="2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</row>
    <row r="1363" spans="1:17" x14ac:dyDescent="0.2">
      <c r="A1363" s="13"/>
      <c r="B1363" s="2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</row>
    <row r="1364" spans="1:17" x14ac:dyDescent="0.2">
      <c r="A1364" s="13"/>
      <c r="B1364" s="2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</row>
    <row r="1365" spans="1:17" x14ac:dyDescent="0.2">
      <c r="A1365" s="13"/>
      <c r="B1365" s="2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</row>
    <row r="1366" spans="1:17" x14ac:dyDescent="0.2">
      <c r="A1366" s="13"/>
      <c r="B1366" s="2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</row>
    <row r="1367" spans="1:17" x14ac:dyDescent="0.2">
      <c r="A1367" s="13"/>
      <c r="B1367" s="2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</row>
    <row r="1368" spans="1:17" x14ac:dyDescent="0.2">
      <c r="A1368" s="13"/>
      <c r="B1368" s="2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</row>
    <row r="1369" spans="1:17" x14ac:dyDescent="0.2">
      <c r="A1369" s="13"/>
      <c r="B1369" s="2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</row>
    <row r="1370" spans="1:17" x14ac:dyDescent="0.2">
      <c r="A1370" s="13"/>
      <c r="B1370" s="2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</row>
    <row r="1371" spans="1:17" x14ac:dyDescent="0.2">
      <c r="A1371" s="13"/>
      <c r="B1371" s="2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</row>
    <row r="1372" spans="1:17" x14ac:dyDescent="0.2">
      <c r="A1372" s="13"/>
      <c r="B1372" s="2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</row>
    <row r="1373" spans="1:17" x14ac:dyDescent="0.2">
      <c r="A1373" s="13"/>
      <c r="B1373" s="2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</row>
    <row r="1374" spans="1:17" x14ac:dyDescent="0.2">
      <c r="A1374" s="13"/>
      <c r="B1374" s="2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</row>
    <row r="1375" spans="1:17" x14ac:dyDescent="0.2">
      <c r="A1375" s="13"/>
      <c r="B1375" s="2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</row>
    <row r="1376" spans="1:17" x14ac:dyDescent="0.2">
      <c r="A1376" s="13"/>
      <c r="B1376" s="2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</row>
    <row r="1377" spans="1:17" x14ac:dyDescent="0.2">
      <c r="A1377" s="13"/>
      <c r="B1377" s="2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</row>
    <row r="1378" spans="1:17" x14ac:dyDescent="0.2">
      <c r="A1378" s="13"/>
      <c r="B1378" s="2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</row>
    <row r="1379" spans="1:17" x14ac:dyDescent="0.2">
      <c r="A1379" s="13"/>
      <c r="B1379" s="2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</row>
    <row r="1380" spans="1:17" x14ac:dyDescent="0.2">
      <c r="A1380" s="13"/>
      <c r="B1380" s="2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</row>
    <row r="1381" spans="1:17" x14ac:dyDescent="0.2">
      <c r="A1381" s="13"/>
      <c r="B1381" s="2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</row>
    <row r="1382" spans="1:17" x14ac:dyDescent="0.2">
      <c r="A1382" s="13"/>
      <c r="B1382" s="2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</row>
    <row r="1383" spans="1:17" x14ac:dyDescent="0.2">
      <c r="A1383" s="13"/>
      <c r="B1383" s="2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</row>
    <row r="1384" spans="1:17" x14ac:dyDescent="0.2">
      <c r="A1384" s="13"/>
      <c r="B1384" s="2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</row>
    <row r="1385" spans="1:17" x14ac:dyDescent="0.2">
      <c r="A1385" s="13"/>
      <c r="B1385" s="2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</row>
    <row r="1386" spans="1:17" x14ac:dyDescent="0.2">
      <c r="A1386" s="13"/>
      <c r="B1386" s="2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</row>
    <row r="1387" spans="1:17" x14ac:dyDescent="0.2">
      <c r="A1387" s="13"/>
      <c r="B1387" s="2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</row>
    <row r="1388" spans="1:17" x14ac:dyDescent="0.2">
      <c r="A1388" s="13"/>
      <c r="B1388" s="2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</row>
    <row r="1389" spans="1:17" x14ac:dyDescent="0.2">
      <c r="A1389" s="13"/>
      <c r="B1389" s="2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</row>
    <row r="1390" spans="1:17" x14ac:dyDescent="0.2">
      <c r="A1390" s="13"/>
      <c r="B1390" s="2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</row>
    <row r="1391" spans="1:17" x14ac:dyDescent="0.2">
      <c r="A1391" s="13"/>
      <c r="B1391" s="2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</row>
    <row r="1392" spans="1:17" x14ac:dyDescent="0.2">
      <c r="A1392" s="13"/>
      <c r="B1392" s="2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</row>
    <row r="1393" spans="1:17" x14ac:dyDescent="0.2">
      <c r="A1393" s="13"/>
      <c r="B1393" s="2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</row>
    <row r="1394" spans="1:17" x14ac:dyDescent="0.2">
      <c r="A1394" s="13"/>
      <c r="B1394" s="2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</row>
    <row r="1395" spans="1:17" x14ac:dyDescent="0.2">
      <c r="A1395" s="13"/>
      <c r="B1395" s="2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</row>
    <row r="1396" spans="1:17" x14ac:dyDescent="0.2">
      <c r="A1396" s="13"/>
      <c r="B1396" s="2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</row>
    <row r="1397" spans="1:17" x14ac:dyDescent="0.2">
      <c r="A1397" s="13"/>
      <c r="B1397" s="2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</row>
    <row r="1398" spans="1:17" x14ac:dyDescent="0.2">
      <c r="A1398" s="13"/>
      <c r="B1398" s="2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</row>
    <row r="1399" spans="1:17" x14ac:dyDescent="0.2">
      <c r="A1399" s="13"/>
      <c r="B1399" s="2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</row>
    <row r="1400" spans="1:17" x14ac:dyDescent="0.2">
      <c r="A1400" s="13"/>
      <c r="B1400" s="2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</row>
    <row r="1401" spans="1:17" x14ac:dyDescent="0.2">
      <c r="A1401" s="13"/>
      <c r="B1401" s="2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</row>
    <row r="1402" spans="1:17" x14ac:dyDescent="0.2">
      <c r="A1402" s="13"/>
      <c r="B1402" s="2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</row>
    <row r="1403" spans="1:17" x14ac:dyDescent="0.2">
      <c r="A1403" s="13"/>
      <c r="B1403" s="2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</row>
    <row r="1404" spans="1:17" x14ac:dyDescent="0.2">
      <c r="A1404" s="13"/>
      <c r="B1404" s="2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</row>
    <row r="1405" spans="1:17" x14ac:dyDescent="0.2">
      <c r="A1405" s="13"/>
      <c r="B1405" s="2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</row>
    <row r="1406" spans="1:17" x14ac:dyDescent="0.2">
      <c r="A1406" s="13"/>
      <c r="B1406" s="2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</row>
    <row r="1407" spans="1:17" x14ac:dyDescent="0.2">
      <c r="A1407" s="13"/>
      <c r="B1407" s="2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</row>
    <row r="1408" spans="1:17" x14ac:dyDescent="0.2">
      <c r="A1408" s="13"/>
      <c r="B1408" s="2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</row>
    <row r="1409" spans="1:17" x14ac:dyDescent="0.2">
      <c r="A1409" s="13"/>
      <c r="B1409" s="2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</row>
    <row r="1410" spans="1:17" x14ac:dyDescent="0.2">
      <c r="A1410" s="13"/>
      <c r="B1410" s="2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</row>
    <row r="1411" spans="1:17" x14ac:dyDescent="0.2">
      <c r="A1411" s="13"/>
      <c r="B1411" s="2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</row>
    <row r="1412" spans="1:17" x14ac:dyDescent="0.2">
      <c r="A1412" s="13"/>
      <c r="B1412" s="2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</row>
    <row r="1413" spans="1:17" x14ac:dyDescent="0.2">
      <c r="A1413" s="13"/>
      <c r="B1413" s="2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</row>
    <row r="1414" spans="1:17" x14ac:dyDescent="0.2">
      <c r="A1414" s="13"/>
      <c r="B1414" s="2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</row>
    <row r="1415" spans="1:17" x14ac:dyDescent="0.2">
      <c r="A1415" s="13"/>
      <c r="B1415" s="2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</row>
    <row r="1416" spans="1:17" x14ac:dyDescent="0.2">
      <c r="A1416" s="13"/>
      <c r="B1416" s="2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</row>
    <row r="1417" spans="1:17" x14ac:dyDescent="0.2">
      <c r="A1417" s="13"/>
      <c r="B1417" s="2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</row>
    <row r="1418" spans="1:17" x14ac:dyDescent="0.2">
      <c r="A1418" s="13"/>
      <c r="B1418" s="2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</row>
    <row r="1419" spans="1:17" x14ac:dyDescent="0.2">
      <c r="A1419" s="13"/>
      <c r="B1419" s="2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</row>
    <row r="1420" spans="1:17" x14ac:dyDescent="0.2">
      <c r="A1420" s="13"/>
      <c r="B1420" s="2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</row>
    <row r="1421" spans="1:17" x14ac:dyDescent="0.2">
      <c r="A1421" s="13"/>
      <c r="B1421" s="2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</row>
    <row r="1422" spans="1:17" x14ac:dyDescent="0.2">
      <c r="A1422" s="13"/>
      <c r="B1422" s="2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</row>
    <row r="1423" spans="1:17" x14ac:dyDescent="0.2">
      <c r="A1423" s="13"/>
      <c r="B1423" s="2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</row>
    <row r="1424" spans="1:17" x14ac:dyDescent="0.2">
      <c r="A1424" s="13"/>
      <c r="B1424" s="2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</row>
    <row r="1425" spans="1:17" x14ac:dyDescent="0.2">
      <c r="A1425" s="13"/>
      <c r="B1425" s="2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</row>
    <row r="1426" spans="1:17" x14ac:dyDescent="0.2">
      <c r="A1426" s="13"/>
      <c r="B1426" s="2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</row>
    <row r="1427" spans="1:17" x14ac:dyDescent="0.2">
      <c r="A1427" s="13"/>
      <c r="B1427" s="2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</row>
    <row r="1428" spans="1:17" x14ac:dyDescent="0.2">
      <c r="A1428" s="13"/>
      <c r="B1428" s="2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</row>
    <row r="1429" spans="1:17" x14ac:dyDescent="0.2">
      <c r="A1429" s="13"/>
      <c r="B1429" s="2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</row>
    <row r="1430" spans="1:17" x14ac:dyDescent="0.2">
      <c r="A1430" s="13"/>
      <c r="B1430" s="2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</row>
    <row r="1431" spans="1:17" x14ac:dyDescent="0.2">
      <c r="A1431" s="13"/>
      <c r="B1431" s="2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</row>
    <row r="1432" spans="1:17" x14ac:dyDescent="0.2">
      <c r="A1432" s="13"/>
      <c r="B1432" s="2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</row>
    <row r="1433" spans="1:17" x14ac:dyDescent="0.2">
      <c r="A1433" s="13"/>
      <c r="B1433" s="2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</row>
    <row r="1434" spans="1:17" x14ac:dyDescent="0.2">
      <c r="A1434" s="13"/>
      <c r="B1434" s="2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</row>
    <row r="1435" spans="1:17" x14ac:dyDescent="0.2">
      <c r="A1435" s="13"/>
      <c r="B1435" s="2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</row>
    <row r="1436" spans="1:17" x14ac:dyDescent="0.2">
      <c r="A1436" s="13"/>
      <c r="B1436" s="2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</row>
    <row r="1437" spans="1:17" x14ac:dyDescent="0.2">
      <c r="A1437" s="13"/>
      <c r="B1437" s="2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</row>
    <row r="1438" spans="1:17" x14ac:dyDescent="0.2">
      <c r="A1438" s="13"/>
      <c r="B1438" s="2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</row>
    <row r="1439" spans="1:17" x14ac:dyDescent="0.2">
      <c r="A1439" s="13"/>
      <c r="B1439" s="2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</row>
    <row r="1440" spans="1:17" x14ac:dyDescent="0.2">
      <c r="A1440" s="13"/>
      <c r="B1440" s="2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</row>
    <row r="1441" spans="1:17" x14ac:dyDescent="0.2">
      <c r="A1441" s="13"/>
      <c r="B1441" s="2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</row>
    <row r="1442" spans="1:17" x14ac:dyDescent="0.2">
      <c r="A1442" s="13"/>
      <c r="B1442" s="2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</row>
    <row r="1443" spans="1:17" x14ac:dyDescent="0.2">
      <c r="A1443" s="13"/>
      <c r="B1443" s="2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</row>
    <row r="1444" spans="1:17" x14ac:dyDescent="0.2">
      <c r="A1444" s="13"/>
      <c r="B1444" s="2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</row>
    <row r="1445" spans="1:17" x14ac:dyDescent="0.2">
      <c r="A1445" s="13"/>
      <c r="B1445" s="2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</row>
    <row r="1446" spans="1:17" x14ac:dyDescent="0.2">
      <c r="A1446" s="13"/>
      <c r="B1446" s="2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</row>
    <row r="1447" spans="1:17" x14ac:dyDescent="0.2">
      <c r="A1447" s="13"/>
      <c r="B1447" s="2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</row>
    <row r="1448" spans="1:17" x14ac:dyDescent="0.2">
      <c r="A1448" s="13"/>
      <c r="B1448" s="2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</row>
    <row r="1449" spans="1:17" x14ac:dyDescent="0.2">
      <c r="A1449" s="13"/>
      <c r="B1449" s="2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</row>
    <row r="1450" spans="1:17" x14ac:dyDescent="0.2">
      <c r="A1450" s="13"/>
      <c r="B1450" s="2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</row>
    <row r="1451" spans="1:17" x14ac:dyDescent="0.2">
      <c r="A1451" s="13"/>
      <c r="B1451" s="2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</row>
    <row r="1452" spans="1:17" x14ac:dyDescent="0.2">
      <c r="A1452" s="13"/>
      <c r="B1452" s="2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</row>
    <row r="1453" spans="1:17" x14ac:dyDescent="0.2">
      <c r="A1453" s="13"/>
      <c r="B1453" s="2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</row>
    <row r="1454" spans="1:17" x14ac:dyDescent="0.2">
      <c r="A1454" s="13"/>
      <c r="B1454" s="2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</row>
    <row r="1455" spans="1:17" x14ac:dyDescent="0.2">
      <c r="A1455" s="13"/>
      <c r="B1455" s="2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</row>
    <row r="1456" spans="1:17" x14ac:dyDescent="0.2">
      <c r="A1456" s="13"/>
      <c r="B1456" s="2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</row>
    <row r="1457" spans="1:17" x14ac:dyDescent="0.2">
      <c r="A1457" s="13"/>
      <c r="B1457" s="2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</row>
    <row r="1458" spans="1:17" x14ac:dyDescent="0.2">
      <c r="A1458" s="13"/>
      <c r="B1458" s="2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</row>
    <row r="1459" spans="1:17" x14ac:dyDescent="0.2">
      <c r="A1459" s="13"/>
      <c r="B1459" s="2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</row>
    <row r="1460" spans="1:17" x14ac:dyDescent="0.2">
      <c r="A1460" s="13"/>
      <c r="B1460" s="2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</row>
    <row r="1461" spans="1:17" x14ac:dyDescent="0.2">
      <c r="A1461" s="13"/>
      <c r="B1461" s="2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</row>
    <row r="1462" spans="1:17" x14ac:dyDescent="0.2">
      <c r="A1462" s="13"/>
      <c r="B1462" s="24"/>
      <c r="G1462" s="14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</row>
    <row r="1463" spans="1:17" x14ac:dyDescent="0.2">
      <c r="A1463" s="13"/>
      <c r="B1463" s="2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</row>
    <row r="1464" spans="1:17" x14ac:dyDescent="0.2">
      <c r="A1464" s="13"/>
      <c r="B1464" s="2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</row>
    <row r="1465" spans="1:17" x14ac:dyDescent="0.2">
      <c r="A1465" s="13"/>
      <c r="B1465" s="2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</row>
    <row r="1466" spans="1:17" x14ac:dyDescent="0.2">
      <c r="A1466" s="13"/>
      <c r="B1466" s="2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</row>
    <row r="1467" spans="1:17" x14ac:dyDescent="0.2">
      <c r="A1467" s="13"/>
      <c r="B1467" s="2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</row>
    <row r="1468" spans="1:17" x14ac:dyDescent="0.2">
      <c r="A1468" s="13"/>
      <c r="B1468" s="24"/>
      <c r="G1468" s="14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</row>
    <row r="1469" spans="1:17" x14ac:dyDescent="0.2">
      <c r="A1469" s="13"/>
      <c r="B1469" s="24"/>
      <c r="G1469" s="14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</row>
    <row r="1470" spans="1:17" x14ac:dyDescent="0.2">
      <c r="A1470" s="13"/>
      <c r="B1470" s="24"/>
      <c r="G1470" s="14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</row>
    <row r="1471" spans="1:17" x14ac:dyDescent="0.2">
      <c r="A1471" s="13"/>
      <c r="B1471" s="24"/>
      <c r="G1471" s="14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</row>
    <row r="1472" spans="1:17" x14ac:dyDescent="0.2">
      <c r="A1472" s="13"/>
      <c r="B1472" s="24"/>
      <c r="G1472" s="14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</row>
    <row r="1473" spans="1:17" x14ac:dyDescent="0.2">
      <c r="A1473" s="13"/>
      <c r="B1473" s="2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</row>
    <row r="1474" spans="1:17" x14ac:dyDescent="0.2">
      <c r="A1474" s="13"/>
      <c r="B1474" s="2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</row>
    <row r="1475" spans="1:17" x14ac:dyDescent="0.2">
      <c r="A1475" s="13"/>
      <c r="B1475" s="2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</row>
    <row r="1476" spans="1:17" x14ac:dyDescent="0.2">
      <c r="A1476" s="13"/>
      <c r="B1476" s="2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</row>
    <row r="1477" spans="1:17" x14ac:dyDescent="0.2">
      <c r="A1477" s="13"/>
      <c r="B1477" s="2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</row>
    <row r="1478" spans="1:17" x14ac:dyDescent="0.2">
      <c r="A1478" s="13"/>
      <c r="B1478" s="2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</row>
    <row r="1479" spans="1:17" x14ac:dyDescent="0.2">
      <c r="A1479" s="13"/>
      <c r="B1479" s="2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</row>
    <row r="1480" spans="1:17" x14ac:dyDescent="0.2">
      <c r="A1480" s="13"/>
      <c r="B1480" s="2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</row>
    <row r="1481" spans="1:17" x14ac:dyDescent="0.2">
      <c r="A1481" s="13"/>
      <c r="B1481" s="2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</row>
    <row r="1482" spans="1:17" x14ac:dyDescent="0.2">
      <c r="A1482" s="13"/>
      <c r="B1482" s="2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</row>
    <row r="1483" spans="1:17" x14ac:dyDescent="0.2">
      <c r="A1483" s="13"/>
      <c r="B1483" s="2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</row>
    <row r="1484" spans="1:17" x14ac:dyDescent="0.2">
      <c r="A1484" s="13"/>
      <c r="B1484" s="2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</row>
    <row r="1485" spans="1:17" x14ac:dyDescent="0.2">
      <c r="A1485" s="13"/>
      <c r="B1485" s="2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</row>
    <row r="1486" spans="1:17" x14ac:dyDescent="0.2">
      <c r="A1486" s="13"/>
      <c r="B1486" s="2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</row>
    <row r="1487" spans="1:17" x14ac:dyDescent="0.2">
      <c r="A1487" s="13"/>
      <c r="B1487" s="2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</row>
    <row r="1488" spans="1:17" x14ac:dyDescent="0.2">
      <c r="A1488" s="13"/>
      <c r="B1488" s="2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</row>
    <row r="1489" spans="1:17" x14ac:dyDescent="0.2">
      <c r="A1489" s="13"/>
      <c r="B1489" s="2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</row>
    <row r="1490" spans="1:17" x14ac:dyDescent="0.2">
      <c r="A1490" s="13"/>
      <c r="B1490" s="2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</row>
    <row r="1491" spans="1:17" x14ac:dyDescent="0.2">
      <c r="A1491" s="13"/>
      <c r="B1491" s="2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</row>
    <row r="1492" spans="1:17" x14ac:dyDescent="0.2">
      <c r="A1492" s="13"/>
      <c r="B1492" s="2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</row>
    <row r="1493" spans="1:17" x14ac:dyDescent="0.2">
      <c r="A1493" s="13"/>
      <c r="B1493" s="2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</row>
    <row r="1494" spans="1:17" x14ac:dyDescent="0.2">
      <c r="A1494" s="13"/>
      <c r="B1494" s="2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</row>
    <row r="1495" spans="1:17" x14ac:dyDescent="0.2">
      <c r="A1495" s="13"/>
      <c r="B1495" s="2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</row>
    <row r="1496" spans="1:17" x14ac:dyDescent="0.2">
      <c r="A1496" s="13"/>
      <c r="B1496" s="2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</row>
    <row r="1497" spans="1:17" x14ac:dyDescent="0.2">
      <c r="A1497" s="13"/>
      <c r="B1497" s="2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</row>
    <row r="1498" spans="1:17" x14ac:dyDescent="0.2">
      <c r="A1498" s="13"/>
      <c r="B1498" s="2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</row>
    <row r="1499" spans="1:17" x14ac:dyDescent="0.2">
      <c r="A1499" s="13"/>
      <c r="B1499" s="2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</row>
    <row r="1500" spans="1:17" x14ac:dyDescent="0.2">
      <c r="A1500" s="13"/>
      <c r="B1500" s="2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</row>
    <row r="1501" spans="1:17" x14ac:dyDescent="0.2">
      <c r="A1501" s="13"/>
      <c r="B1501" s="2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</row>
    <row r="1502" spans="1:17" x14ac:dyDescent="0.2">
      <c r="A1502" s="13"/>
      <c r="B1502" s="2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</row>
    <row r="1503" spans="1:17" x14ac:dyDescent="0.2">
      <c r="A1503" s="13"/>
      <c r="B1503" s="2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</row>
    <row r="1504" spans="1:17" x14ac:dyDescent="0.2">
      <c r="A1504" s="13"/>
      <c r="B1504" s="2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</row>
    <row r="1505" spans="1:17" x14ac:dyDescent="0.2">
      <c r="A1505" s="13"/>
      <c r="B1505" s="2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</row>
    <row r="1506" spans="1:17" x14ac:dyDescent="0.2">
      <c r="A1506" s="13"/>
      <c r="B1506" s="2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</row>
    <row r="1507" spans="1:17" x14ac:dyDescent="0.2">
      <c r="A1507" s="13"/>
      <c r="B1507" s="2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</row>
    <row r="1508" spans="1:17" x14ac:dyDescent="0.2">
      <c r="A1508" s="13"/>
      <c r="B1508" s="2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</row>
    <row r="1509" spans="1:17" x14ac:dyDescent="0.2">
      <c r="A1509" s="13"/>
      <c r="B1509" s="2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</row>
    <row r="1510" spans="1:17" x14ac:dyDescent="0.2">
      <c r="A1510" s="13"/>
      <c r="B1510" s="2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</row>
    <row r="1511" spans="1:17" x14ac:dyDescent="0.2">
      <c r="A1511" s="13"/>
      <c r="B1511" s="2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</row>
    <row r="1512" spans="1:17" x14ac:dyDescent="0.2">
      <c r="A1512" s="13"/>
      <c r="B1512" s="2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</row>
    <row r="1513" spans="1:17" x14ac:dyDescent="0.2">
      <c r="A1513" s="13"/>
      <c r="B1513" s="2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</row>
    <row r="1514" spans="1:17" x14ac:dyDescent="0.2">
      <c r="A1514" s="13"/>
      <c r="B1514" s="2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</row>
    <row r="1515" spans="1:17" x14ac:dyDescent="0.2">
      <c r="A1515" s="13"/>
      <c r="B1515" s="2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</row>
    <row r="1516" spans="1:17" x14ac:dyDescent="0.2">
      <c r="A1516" s="13"/>
      <c r="B1516" s="2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</row>
    <row r="1517" spans="1:17" x14ac:dyDescent="0.2">
      <c r="A1517" s="13"/>
      <c r="B1517" s="2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</row>
    <row r="1518" spans="1:17" x14ac:dyDescent="0.2">
      <c r="A1518" s="13"/>
      <c r="B1518" s="2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</row>
    <row r="1519" spans="1:17" x14ac:dyDescent="0.2">
      <c r="A1519" s="13"/>
      <c r="B1519" s="2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</row>
    <row r="1520" spans="1:17" x14ac:dyDescent="0.2">
      <c r="A1520" s="13"/>
      <c r="B1520" s="2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</row>
    <row r="1521" spans="1:17" x14ac:dyDescent="0.2">
      <c r="A1521" s="13"/>
      <c r="B1521" s="2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</row>
    <row r="1522" spans="1:17" x14ac:dyDescent="0.2">
      <c r="A1522" s="13"/>
      <c r="B1522" s="2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</row>
    <row r="1523" spans="1:17" x14ac:dyDescent="0.2">
      <c r="A1523" s="13"/>
      <c r="B1523" s="2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</row>
    <row r="1524" spans="1:17" x14ac:dyDescent="0.2">
      <c r="A1524" s="13"/>
      <c r="B1524" s="2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</row>
    <row r="1525" spans="1:17" x14ac:dyDescent="0.2">
      <c r="A1525" s="13"/>
      <c r="B1525" s="2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</row>
    <row r="1526" spans="1:17" x14ac:dyDescent="0.2">
      <c r="A1526" s="13"/>
      <c r="B1526" s="2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</row>
    <row r="1527" spans="1:17" x14ac:dyDescent="0.2">
      <c r="A1527" s="13"/>
      <c r="B1527" s="2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</row>
    <row r="1528" spans="1:17" x14ac:dyDescent="0.2">
      <c r="A1528" s="13"/>
      <c r="B1528" s="2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</row>
    <row r="1529" spans="1:17" x14ac:dyDescent="0.2">
      <c r="A1529" s="13"/>
      <c r="B1529" s="2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</row>
    <row r="1530" spans="1:17" x14ac:dyDescent="0.2">
      <c r="A1530" s="13"/>
      <c r="B1530" s="2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</row>
    <row r="1531" spans="1:17" x14ac:dyDescent="0.2">
      <c r="A1531" s="13"/>
      <c r="B1531" s="2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</row>
    <row r="1532" spans="1:17" x14ac:dyDescent="0.2">
      <c r="A1532" s="13"/>
      <c r="B1532" s="2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</row>
    <row r="1533" spans="1:17" x14ac:dyDescent="0.2">
      <c r="A1533" s="13"/>
      <c r="B1533" s="2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</row>
    <row r="1534" spans="1:17" x14ac:dyDescent="0.2">
      <c r="A1534" s="13"/>
      <c r="B1534" s="2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</row>
    <row r="1535" spans="1:17" x14ac:dyDescent="0.2">
      <c r="A1535" s="13"/>
      <c r="B1535" s="24"/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/>
    </row>
    <row r="1536" spans="1:17" x14ac:dyDescent="0.2">
      <c r="A1536" s="13"/>
      <c r="B1536" s="24"/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/>
    </row>
    <row r="1537" spans="1:17" x14ac:dyDescent="0.2">
      <c r="A1537" s="13"/>
      <c r="B1537" s="24"/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/>
    </row>
    <row r="1538" spans="1:17" x14ac:dyDescent="0.2">
      <c r="A1538" s="13"/>
      <c r="B1538" s="24"/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/>
    </row>
    <row r="1539" spans="1:17" x14ac:dyDescent="0.2">
      <c r="A1539" s="13"/>
      <c r="B1539" s="24"/>
      <c r="G1539" s="14"/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</row>
    <row r="1540" spans="1:17" x14ac:dyDescent="0.2">
      <c r="A1540" s="13"/>
      <c r="B1540" s="24"/>
      <c r="G1540" s="14"/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</row>
    <row r="1541" spans="1:17" x14ac:dyDescent="0.2">
      <c r="A1541" s="13"/>
      <c r="B1541" s="24"/>
      <c r="G1541" s="14"/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</row>
    <row r="1542" spans="1:17" x14ac:dyDescent="0.2">
      <c r="A1542" s="13"/>
      <c r="B1542" s="24"/>
      <c r="G1542" s="14"/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</row>
    <row r="1543" spans="1:17" x14ac:dyDescent="0.2">
      <c r="A1543" s="13"/>
      <c r="B1543" s="24"/>
      <c r="G1543" s="14"/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</row>
    <row r="1544" spans="1:17" x14ac:dyDescent="0.2">
      <c r="A1544" s="13"/>
      <c r="B1544" s="24"/>
      <c r="G1544" s="14"/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</row>
    <row r="1545" spans="1:17" x14ac:dyDescent="0.2">
      <c r="A1545" s="13"/>
      <c r="B1545" s="2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</row>
    <row r="1546" spans="1:17" x14ac:dyDescent="0.2">
      <c r="A1546" s="13"/>
      <c r="B1546" s="24"/>
      <c r="G1546" s="14"/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</row>
    <row r="1547" spans="1:17" x14ac:dyDescent="0.2">
      <c r="A1547" s="13"/>
      <c r="B1547" s="24"/>
      <c r="G1547" s="14"/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</row>
    <row r="1548" spans="1:17" x14ac:dyDescent="0.2">
      <c r="A1548" s="13"/>
      <c r="B1548" s="24"/>
      <c r="G1548" s="14"/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</row>
    <row r="1549" spans="1:17" x14ac:dyDescent="0.2">
      <c r="A1549" s="13"/>
      <c r="B1549" s="24"/>
      <c r="G1549" s="14"/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</row>
    <row r="1550" spans="1:17" x14ac:dyDescent="0.2">
      <c r="A1550" s="13"/>
      <c r="B1550" s="24"/>
      <c r="G1550" s="14"/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</row>
    <row r="1551" spans="1:17" x14ac:dyDescent="0.2">
      <c r="A1551" s="13"/>
      <c r="B1551" s="24"/>
      <c r="G1551" s="14"/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</row>
    <row r="1552" spans="1:17" x14ac:dyDescent="0.2">
      <c r="A1552" s="13"/>
      <c r="B1552" s="24"/>
      <c r="G1552" s="14"/>
      <c r="H1552" s="14"/>
      <c r="I1552" s="14"/>
      <c r="J1552" s="14"/>
      <c r="K1552" s="14"/>
      <c r="L1552" s="14"/>
      <c r="M1552" s="14"/>
      <c r="N1552" s="14"/>
      <c r="O1552" s="14"/>
      <c r="P1552" s="14"/>
      <c r="Q1552" s="14"/>
    </row>
    <row r="1553" spans="1:17" x14ac:dyDescent="0.2">
      <c r="A1553" s="13"/>
      <c r="B1553" s="24"/>
      <c r="G1553" s="14"/>
      <c r="H1553" s="14"/>
      <c r="I1553" s="14"/>
      <c r="J1553" s="14"/>
      <c r="K1553" s="14"/>
      <c r="L1553" s="14"/>
      <c r="M1553" s="14"/>
      <c r="N1553" s="14"/>
      <c r="O1553" s="14"/>
      <c r="P1553" s="14"/>
      <c r="Q1553" s="14"/>
    </row>
    <row r="1554" spans="1:17" x14ac:dyDescent="0.2">
      <c r="A1554" s="13"/>
      <c r="B1554" s="24"/>
      <c r="G1554" s="14"/>
      <c r="H1554" s="14"/>
      <c r="I1554" s="14"/>
      <c r="J1554" s="14"/>
      <c r="K1554" s="14"/>
      <c r="L1554" s="14"/>
      <c r="M1554" s="14"/>
      <c r="N1554" s="14"/>
      <c r="O1554" s="14"/>
      <c r="P1554" s="14"/>
      <c r="Q1554" s="14"/>
    </row>
    <row r="1555" spans="1:17" x14ac:dyDescent="0.2">
      <c r="A1555" s="13"/>
      <c r="B1555" s="24"/>
      <c r="G1555" s="14"/>
      <c r="H1555" s="14"/>
      <c r="I1555" s="14"/>
      <c r="J1555" s="14"/>
      <c r="K1555" s="14"/>
      <c r="L1555" s="14"/>
      <c r="M1555" s="14"/>
      <c r="N1555" s="14"/>
      <c r="O1555" s="14"/>
      <c r="P1555" s="14"/>
      <c r="Q1555" s="14"/>
    </row>
    <row r="1556" spans="1:17" x14ac:dyDescent="0.2">
      <c r="A1556" s="13"/>
      <c r="B1556" s="24"/>
      <c r="G1556" s="14"/>
      <c r="H1556" s="14"/>
      <c r="I1556" s="14"/>
      <c r="J1556" s="14"/>
      <c r="K1556" s="14"/>
      <c r="L1556" s="14"/>
      <c r="M1556" s="14"/>
      <c r="N1556" s="14"/>
      <c r="O1556" s="14"/>
      <c r="P1556" s="14"/>
      <c r="Q1556" s="14"/>
    </row>
    <row r="1557" spans="1:17" x14ac:dyDescent="0.2">
      <c r="A1557" s="13"/>
      <c r="B1557" s="24"/>
      <c r="G1557" s="14"/>
      <c r="H1557" s="14"/>
      <c r="I1557" s="14"/>
      <c r="J1557" s="14"/>
      <c r="K1557" s="14"/>
      <c r="L1557" s="14"/>
      <c r="M1557" s="14"/>
      <c r="N1557" s="14"/>
      <c r="O1557" s="14"/>
      <c r="P1557" s="14"/>
      <c r="Q1557" s="14"/>
    </row>
    <row r="1558" spans="1:17" x14ac:dyDescent="0.2">
      <c r="A1558" s="13"/>
      <c r="B1558" s="24"/>
      <c r="G1558" s="14"/>
      <c r="H1558" s="14"/>
      <c r="I1558" s="14"/>
      <c r="J1558" s="14"/>
      <c r="K1558" s="14"/>
      <c r="L1558" s="14"/>
      <c r="M1558" s="14"/>
      <c r="N1558" s="14"/>
      <c r="O1558" s="14"/>
      <c r="P1558" s="14"/>
      <c r="Q1558" s="14"/>
    </row>
    <row r="1559" spans="1:17" x14ac:dyDescent="0.2">
      <c r="A1559" s="13"/>
      <c r="B1559" s="24"/>
      <c r="G1559" s="14"/>
      <c r="H1559" s="14"/>
      <c r="I1559" s="14"/>
      <c r="J1559" s="14"/>
      <c r="K1559" s="14"/>
      <c r="L1559" s="14"/>
      <c r="M1559" s="14"/>
      <c r="N1559" s="14"/>
      <c r="O1559" s="14"/>
      <c r="P1559" s="14"/>
      <c r="Q1559" s="14"/>
    </row>
    <row r="1560" spans="1:17" x14ac:dyDescent="0.2">
      <c r="A1560" s="13"/>
      <c r="B1560" s="24"/>
      <c r="G1560" s="14"/>
      <c r="H1560" s="14"/>
      <c r="I1560" s="14"/>
      <c r="J1560" s="14"/>
      <c r="K1560" s="14"/>
      <c r="L1560" s="14"/>
      <c r="M1560" s="14"/>
      <c r="N1560" s="14"/>
      <c r="O1560" s="14"/>
      <c r="P1560" s="14"/>
      <c r="Q1560" s="14"/>
    </row>
    <row r="1561" spans="1:17" x14ac:dyDescent="0.2">
      <c r="A1561" s="13"/>
      <c r="B1561" s="24"/>
      <c r="G1561" s="14"/>
      <c r="H1561" s="14"/>
      <c r="I1561" s="14"/>
      <c r="J1561" s="14"/>
      <c r="K1561" s="14"/>
      <c r="L1561" s="14"/>
      <c r="M1561" s="14"/>
      <c r="N1561" s="14"/>
      <c r="O1561" s="14"/>
      <c r="P1561" s="14"/>
      <c r="Q1561" s="14"/>
    </row>
    <row r="1562" spans="1:17" x14ac:dyDescent="0.2">
      <c r="A1562" s="13"/>
      <c r="B1562" s="24"/>
      <c r="G1562" s="14"/>
      <c r="H1562" s="14"/>
      <c r="I1562" s="14"/>
      <c r="J1562" s="14"/>
      <c r="K1562" s="14"/>
      <c r="L1562" s="14"/>
      <c r="M1562" s="14"/>
      <c r="N1562" s="14"/>
      <c r="O1562" s="14"/>
      <c r="P1562" s="14"/>
      <c r="Q1562" s="14"/>
    </row>
    <row r="1563" spans="1:17" x14ac:dyDescent="0.2">
      <c r="A1563" s="13"/>
      <c r="B1563" s="24"/>
      <c r="G1563" s="14"/>
      <c r="H1563" s="14"/>
      <c r="I1563" s="14"/>
      <c r="J1563" s="14"/>
      <c r="K1563" s="14"/>
      <c r="L1563" s="14"/>
      <c r="M1563" s="14"/>
      <c r="N1563" s="14"/>
      <c r="O1563" s="14"/>
      <c r="P1563" s="14"/>
      <c r="Q1563" s="14"/>
    </row>
    <row r="1564" spans="1:17" x14ac:dyDescent="0.2">
      <c r="A1564" s="13"/>
      <c r="B1564" s="24"/>
      <c r="G1564" s="14"/>
      <c r="H1564" s="14"/>
      <c r="I1564" s="14"/>
      <c r="J1564" s="14"/>
      <c r="K1564" s="14"/>
      <c r="L1564" s="14"/>
      <c r="M1564" s="14"/>
      <c r="N1564" s="14"/>
      <c r="O1564" s="14"/>
      <c r="P1564" s="14"/>
      <c r="Q1564" s="14"/>
    </row>
    <row r="1565" spans="1:17" x14ac:dyDescent="0.2">
      <c r="A1565" s="13"/>
      <c r="B1565" s="24"/>
      <c r="G1565" s="14"/>
      <c r="H1565" s="14"/>
      <c r="I1565" s="14"/>
      <c r="J1565" s="14"/>
      <c r="K1565" s="14"/>
      <c r="L1565" s="14"/>
      <c r="M1565" s="14"/>
      <c r="N1565" s="14"/>
      <c r="O1565" s="14"/>
      <c r="P1565" s="14"/>
      <c r="Q1565" s="14"/>
    </row>
    <row r="1566" spans="1:17" x14ac:dyDescent="0.2">
      <c r="A1566" s="13"/>
      <c r="B1566" s="24"/>
      <c r="G1566" s="14"/>
      <c r="H1566" s="14"/>
      <c r="I1566" s="14"/>
      <c r="J1566" s="14"/>
      <c r="K1566" s="14"/>
      <c r="L1566" s="14"/>
      <c r="M1566" s="14"/>
      <c r="N1566" s="14"/>
      <c r="O1566" s="14"/>
      <c r="P1566" s="14"/>
      <c r="Q1566" s="14"/>
    </row>
    <row r="1567" spans="1:17" x14ac:dyDescent="0.2">
      <c r="A1567" s="13"/>
      <c r="B1567" s="24"/>
      <c r="G1567" s="14"/>
      <c r="H1567" s="14"/>
      <c r="I1567" s="14"/>
      <c r="J1567" s="14"/>
      <c r="K1567" s="14"/>
      <c r="L1567" s="14"/>
      <c r="M1567" s="14"/>
      <c r="N1567" s="14"/>
      <c r="O1567" s="14"/>
      <c r="P1567" s="14"/>
      <c r="Q1567" s="14"/>
    </row>
    <row r="1568" spans="1:17" x14ac:dyDescent="0.2">
      <c r="A1568" s="13"/>
      <c r="B1568" s="24"/>
      <c r="G1568" s="14"/>
      <c r="H1568" s="14"/>
      <c r="I1568" s="14"/>
      <c r="J1568" s="14"/>
      <c r="K1568" s="14"/>
      <c r="L1568" s="14"/>
      <c r="M1568" s="14"/>
      <c r="N1568" s="14"/>
      <c r="O1568" s="14"/>
      <c r="P1568" s="14"/>
      <c r="Q1568" s="14"/>
    </row>
    <row r="1569" spans="1:17" x14ac:dyDescent="0.2">
      <c r="A1569" s="13"/>
      <c r="B1569" s="24"/>
      <c r="G1569" s="14"/>
      <c r="H1569" s="14"/>
      <c r="I1569" s="14"/>
      <c r="J1569" s="14"/>
      <c r="K1569" s="14"/>
      <c r="L1569" s="14"/>
      <c r="M1569" s="14"/>
      <c r="N1569" s="14"/>
      <c r="O1569" s="14"/>
      <c r="P1569" s="14"/>
      <c r="Q1569" s="14"/>
    </row>
    <row r="1570" spans="1:17" x14ac:dyDescent="0.2">
      <c r="A1570" s="13"/>
      <c r="B1570" s="24"/>
      <c r="G1570" s="14"/>
      <c r="H1570" s="14"/>
      <c r="I1570" s="14"/>
      <c r="J1570" s="14"/>
      <c r="K1570" s="14"/>
      <c r="L1570" s="14"/>
      <c r="M1570" s="14"/>
      <c r="N1570" s="14"/>
      <c r="O1570" s="14"/>
      <c r="P1570" s="14"/>
      <c r="Q1570" s="14"/>
    </row>
    <row r="1571" spans="1:17" x14ac:dyDescent="0.2">
      <c r="A1571" s="13"/>
      <c r="B1571" s="24"/>
      <c r="G1571" s="14"/>
      <c r="H1571" s="14"/>
      <c r="I1571" s="14"/>
      <c r="J1571" s="14"/>
      <c r="K1571" s="14"/>
      <c r="L1571" s="14"/>
      <c r="M1571" s="14"/>
      <c r="N1571" s="14"/>
      <c r="O1571" s="14"/>
      <c r="P1571" s="14"/>
      <c r="Q1571" s="14"/>
    </row>
    <row r="1572" spans="1:17" x14ac:dyDescent="0.2">
      <c r="A1572" s="13"/>
      <c r="B1572" s="24"/>
      <c r="G1572" s="14"/>
      <c r="H1572" s="14"/>
      <c r="I1572" s="14"/>
      <c r="J1572" s="14"/>
      <c r="K1572" s="14"/>
      <c r="L1572" s="14"/>
      <c r="M1572" s="14"/>
      <c r="N1572" s="14"/>
      <c r="O1572" s="14"/>
      <c r="P1572" s="14"/>
      <c r="Q1572" s="14"/>
    </row>
    <row r="1573" spans="1:17" x14ac:dyDescent="0.2">
      <c r="A1573" s="13"/>
      <c r="B1573" s="24"/>
      <c r="G1573" s="14"/>
      <c r="H1573" s="14"/>
      <c r="I1573" s="14"/>
      <c r="J1573" s="14"/>
      <c r="K1573" s="14"/>
      <c r="L1573" s="14"/>
      <c r="M1573" s="14"/>
      <c r="N1573" s="14"/>
      <c r="O1573" s="14"/>
      <c r="P1573" s="14"/>
      <c r="Q1573" s="14"/>
    </row>
    <row r="1574" spans="1:17" x14ac:dyDescent="0.2">
      <c r="A1574" s="13"/>
      <c r="B1574" s="24"/>
      <c r="G1574" s="14"/>
      <c r="H1574" s="14"/>
      <c r="I1574" s="14"/>
      <c r="J1574" s="14"/>
      <c r="K1574" s="14"/>
      <c r="L1574" s="14"/>
      <c r="M1574" s="14"/>
      <c r="N1574" s="14"/>
      <c r="O1574" s="14"/>
      <c r="P1574" s="14"/>
      <c r="Q1574" s="14"/>
    </row>
    <row r="1575" spans="1:17" x14ac:dyDescent="0.2">
      <c r="A1575" s="13"/>
      <c r="B1575" s="24"/>
      <c r="G1575" s="14"/>
      <c r="H1575" s="14"/>
      <c r="I1575" s="14"/>
      <c r="J1575" s="14"/>
      <c r="K1575" s="14"/>
      <c r="L1575" s="14"/>
      <c r="M1575" s="14"/>
      <c r="N1575" s="14"/>
      <c r="O1575" s="14"/>
      <c r="P1575" s="14"/>
      <c r="Q1575" s="14"/>
    </row>
    <row r="1576" spans="1:17" x14ac:dyDescent="0.2">
      <c r="A1576" s="13"/>
      <c r="B1576" s="24"/>
      <c r="G1576" s="14"/>
      <c r="H1576" s="14"/>
      <c r="I1576" s="14"/>
      <c r="J1576" s="14"/>
      <c r="K1576" s="14"/>
      <c r="L1576" s="14"/>
      <c r="M1576" s="14"/>
      <c r="N1576" s="14"/>
      <c r="O1576" s="14"/>
      <c r="P1576" s="14"/>
      <c r="Q1576" s="14"/>
    </row>
    <row r="1577" spans="1:17" x14ac:dyDescent="0.2">
      <c r="A1577" s="13"/>
      <c r="B1577" s="24"/>
      <c r="G1577" s="14"/>
      <c r="H1577" s="14"/>
      <c r="I1577" s="14"/>
      <c r="J1577" s="14"/>
      <c r="K1577" s="14"/>
      <c r="L1577" s="14"/>
      <c r="M1577" s="14"/>
      <c r="N1577" s="14"/>
      <c r="O1577" s="14"/>
      <c r="P1577" s="14"/>
      <c r="Q1577" s="14"/>
    </row>
    <row r="1578" spans="1:17" x14ac:dyDescent="0.2">
      <c r="A1578" s="13"/>
      <c r="B1578" s="24"/>
      <c r="G1578" s="14"/>
      <c r="H1578" s="14"/>
      <c r="I1578" s="14"/>
      <c r="J1578" s="14"/>
      <c r="K1578" s="14"/>
      <c r="L1578" s="14"/>
      <c r="M1578" s="14"/>
      <c r="N1578" s="14"/>
      <c r="O1578" s="14"/>
      <c r="P1578" s="14"/>
      <c r="Q1578" s="14"/>
    </row>
    <row r="1579" spans="1:17" x14ac:dyDescent="0.2">
      <c r="A1579" s="13"/>
      <c r="B1579" s="24"/>
      <c r="G1579" s="14"/>
      <c r="H1579" s="14"/>
      <c r="I1579" s="14"/>
      <c r="J1579" s="14"/>
      <c r="K1579" s="14"/>
      <c r="L1579" s="14"/>
      <c r="M1579" s="14"/>
      <c r="N1579" s="14"/>
      <c r="O1579" s="14"/>
      <c r="P1579" s="14"/>
      <c r="Q1579" s="14"/>
    </row>
    <row r="1580" spans="1:17" x14ac:dyDescent="0.2">
      <c r="A1580" s="13"/>
      <c r="B1580" s="24"/>
      <c r="G1580" s="14"/>
      <c r="H1580" s="14"/>
      <c r="I1580" s="14"/>
      <c r="J1580" s="14"/>
      <c r="K1580" s="14"/>
      <c r="L1580" s="14"/>
      <c r="M1580" s="14"/>
      <c r="N1580" s="14"/>
      <c r="O1580" s="14"/>
      <c r="P1580" s="14"/>
      <c r="Q1580" s="14"/>
    </row>
    <row r="1581" spans="1:17" x14ac:dyDescent="0.2">
      <c r="A1581" s="13"/>
      <c r="B1581" s="24"/>
      <c r="G1581" s="14"/>
      <c r="H1581" s="14"/>
      <c r="I1581" s="14"/>
      <c r="J1581" s="14"/>
      <c r="K1581" s="14"/>
      <c r="L1581" s="14"/>
      <c r="M1581" s="14"/>
      <c r="N1581" s="14"/>
      <c r="O1581" s="14"/>
      <c r="P1581" s="14"/>
      <c r="Q1581" s="14"/>
    </row>
    <row r="1582" spans="1:17" x14ac:dyDescent="0.2">
      <c r="A1582" s="13"/>
      <c r="B1582" s="24"/>
      <c r="G1582" s="14"/>
      <c r="H1582" s="14"/>
      <c r="I1582" s="14"/>
      <c r="J1582" s="14"/>
      <c r="K1582" s="14"/>
      <c r="L1582" s="14"/>
      <c r="M1582" s="14"/>
      <c r="N1582" s="14"/>
      <c r="O1582" s="14"/>
      <c r="P1582" s="14"/>
      <c r="Q1582" s="14"/>
    </row>
    <row r="1583" spans="1:17" x14ac:dyDescent="0.2">
      <c r="A1583" s="13"/>
      <c r="B1583" s="24"/>
      <c r="G1583" s="14"/>
      <c r="H1583" s="14"/>
      <c r="I1583" s="14"/>
      <c r="J1583" s="14"/>
      <c r="K1583" s="14"/>
      <c r="L1583" s="14"/>
      <c r="M1583" s="14"/>
      <c r="N1583" s="14"/>
      <c r="O1583" s="14"/>
      <c r="P1583" s="14"/>
      <c r="Q1583" s="14"/>
    </row>
    <row r="1584" spans="1:17" x14ac:dyDescent="0.2">
      <c r="A1584" s="13"/>
      <c r="B1584" s="24"/>
      <c r="G1584" s="14"/>
      <c r="H1584" s="14"/>
      <c r="I1584" s="14"/>
      <c r="J1584" s="14"/>
      <c r="K1584" s="14"/>
      <c r="L1584" s="14"/>
      <c r="M1584" s="14"/>
      <c r="N1584" s="14"/>
      <c r="O1584" s="14"/>
      <c r="P1584" s="14"/>
      <c r="Q1584" s="14"/>
    </row>
    <row r="1585" spans="1:17" x14ac:dyDescent="0.2">
      <c r="A1585" s="13"/>
      <c r="B1585" s="24"/>
      <c r="G1585" s="14"/>
      <c r="H1585" s="14"/>
      <c r="I1585" s="14"/>
      <c r="J1585" s="14"/>
      <c r="K1585" s="14"/>
      <c r="L1585" s="14"/>
      <c r="M1585" s="14"/>
      <c r="N1585" s="14"/>
      <c r="O1585" s="14"/>
      <c r="P1585" s="14"/>
      <c r="Q1585" s="14"/>
    </row>
    <row r="1586" spans="1:17" x14ac:dyDescent="0.2">
      <c r="A1586" s="13"/>
      <c r="B1586" s="24"/>
      <c r="G1586" s="14"/>
      <c r="H1586" s="14"/>
      <c r="I1586" s="14"/>
      <c r="J1586" s="14"/>
      <c r="K1586" s="14"/>
      <c r="L1586" s="14"/>
      <c r="M1586" s="14"/>
      <c r="N1586" s="14"/>
      <c r="O1586" s="14"/>
      <c r="P1586" s="14"/>
      <c r="Q1586" s="14"/>
    </row>
    <row r="1587" spans="1:17" x14ac:dyDescent="0.2">
      <c r="A1587" s="13"/>
      <c r="B1587" s="24"/>
      <c r="G1587" s="14"/>
      <c r="H1587" s="14"/>
      <c r="I1587" s="14"/>
      <c r="J1587" s="14"/>
      <c r="K1587" s="14"/>
      <c r="L1587" s="14"/>
      <c r="M1587" s="14"/>
      <c r="N1587" s="14"/>
      <c r="O1587" s="14"/>
      <c r="P1587" s="14"/>
      <c r="Q1587" s="14"/>
    </row>
    <row r="1588" spans="1:17" x14ac:dyDescent="0.2">
      <c r="A1588" s="13"/>
      <c r="B1588" s="24"/>
      <c r="G1588" s="14"/>
      <c r="H1588" s="14"/>
      <c r="I1588" s="14"/>
      <c r="J1588" s="14"/>
      <c r="K1588" s="14"/>
      <c r="L1588" s="14"/>
      <c r="M1588" s="14"/>
      <c r="N1588" s="14"/>
      <c r="O1588" s="14"/>
      <c r="P1588" s="14"/>
      <c r="Q1588" s="14"/>
    </row>
    <row r="1589" spans="1:17" x14ac:dyDescent="0.2">
      <c r="A1589" s="13"/>
      <c r="B1589" s="24"/>
      <c r="G1589" s="14"/>
      <c r="H1589" s="14"/>
      <c r="I1589" s="14"/>
      <c r="J1589" s="14"/>
      <c r="K1589" s="14"/>
      <c r="L1589" s="14"/>
      <c r="M1589" s="14"/>
      <c r="N1589" s="14"/>
      <c r="O1589" s="14"/>
      <c r="P1589" s="14"/>
      <c r="Q1589" s="14"/>
    </row>
    <row r="1590" spans="1:17" x14ac:dyDescent="0.2">
      <c r="A1590" s="13"/>
      <c r="B1590" s="24"/>
      <c r="G1590" s="14"/>
      <c r="H1590" s="14"/>
      <c r="I1590" s="14"/>
      <c r="J1590" s="14"/>
      <c r="K1590" s="14"/>
      <c r="L1590" s="14"/>
      <c r="M1590" s="14"/>
      <c r="N1590" s="14"/>
      <c r="O1590" s="14"/>
      <c r="P1590" s="14"/>
      <c r="Q1590" s="14"/>
    </row>
    <row r="1591" spans="1:17" x14ac:dyDescent="0.2">
      <c r="A1591" s="13"/>
      <c r="B1591" s="24"/>
      <c r="G1591" s="14"/>
      <c r="H1591" s="14"/>
      <c r="I1591" s="14"/>
      <c r="J1591" s="14"/>
      <c r="K1591" s="14"/>
      <c r="L1591" s="14"/>
      <c r="M1591" s="14"/>
      <c r="N1591" s="14"/>
      <c r="O1591" s="14"/>
      <c r="P1591" s="14"/>
      <c r="Q1591" s="14"/>
    </row>
    <row r="1592" spans="1:17" x14ac:dyDescent="0.2">
      <c r="A1592" s="13"/>
      <c r="B1592" s="24"/>
      <c r="G1592" s="14"/>
      <c r="H1592" s="14"/>
      <c r="I1592" s="14"/>
      <c r="J1592" s="14"/>
      <c r="K1592" s="14"/>
      <c r="L1592" s="14"/>
      <c r="M1592" s="14"/>
      <c r="N1592" s="14"/>
      <c r="O1592" s="14"/>
      <c r="P1592" s="14"/>
      <c r="Q1592" s="14"/>
    </row>
    <row r="1593" spans="1:17" x14ac:dyDescent="0.2">
      <c r="A1593" s="13"/>
      <c r="B1593" s="24"/>
      <c r="G1593" s="14"/>
      <c r="H1593" s="14"/>
      <c r="I1593" s="14"/>
      <c r="J1593" s="14"/>
      <c r="K1593" s="14"/>
      <c r="L1593" s="14"/>
      <c r="M1593" s="14"/>
      <c r="N1593" s="14"/>
      <c r="O1593" s="14"/>
      <c r="P1593" s="14"/>
      <c r="Q1593" s="14"/>
    </row>
    <row r="1594" spans="1:17" x14ac:dyDescent="0.2">
      <c r="A1594" s="13"/>
      <c r="B1594" s="24"/>
      <c r="G1594" s="14"/>
      <c r="H1594" s="14"/>
      <c r="I1594" s="14"/>
      <c r="J1594" s="14"/>
      <c r="K1594" s="14"/>
      <c r="L1594" s="14"/>
      <c r="M1594" s="14"/>
      <c r="N1594" s="14"/>
      <c r="O1594" s="14"/>
      <c r="P1594" s="14"/>
      <c r="Q1594" s="14"/>
    </row>
    <row r="1595" spans="1:17" x14ac:dyDescent="0.2">
      <c r="A1595" s="13"/>
      <c r="B1595" s="24"/>
      <c r="G1595" s="14"/>
      <c r="H1595" s="14"/>
      <c r="I1595" s="14"/>
      <c r="J1595" s="14"/>
      <c r="K1595" s="14"/>
      <c r="L1595" s="14"/>
      <c r="M1595" s="14"/>
      <c r="N1595" s="14"/>
      <c r="O1595" s="14"/>
      <c r="P1595" s="14"/>
      <c r="Q1595" s="14"/>
    </row>
    <row r="1596" spans="1:17" x14ac:dyDescent="0.2">
      <c r="A1596" s="13"/>
      <c r="B1596" s="24"/>
      <c r="G1596" s="14"/>
      <c r="H1596" s="14"/>
      <c r="I1596" s="14"/>
      <c r="J1596" s="14"/>
      <c r="K1596" s="14"/>
      <c r="L1596" s="14"/>
      <c r="M1596" s="14"/>
      <c r="N1596" s="14"/>
      <c r="O1596" s="14"/>
      <c r="P1596" s="14"/>
      <c r="Q1596" s="14"/>
    </row>
    <row r="1597" spans="1:17" x14ac:dyDescent="0.2">
      <c r="A1597" s="13"/>
      <c r="B1597" s="24"/>
      <c r="G1597" s="14"/>
      <c r="H1597" s="14"/>
      <c r="I1597" s="14"/>
      <c r="J1597" s="14"/>
      <c r="K1597" s="14"/>
      <c r="L1597" s="14"/>
      <c r="M1597" s="14"/>
      <c r="N1597" s="14"/>
      <c r="O1597" s="14"/>
      <c r="P1597" s="14"/>
      <c r="Q1597" s="14"/>
    </row>
    <row r="1598" spans="1:17" x14ac:dyDescent="0.2">
      <c r="A1598" s="13"/>
      <c r="B1598" s="24"/>
      <c r="G1598" s="14"/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</row>
    <row r="1599" spans="1:17" x14ac:dyDescent="0.2">
      <c r="A1599" s="13"/>
      <c r="B1599" s="24"/>
      <c r="G1599" s="14"/>
      <c r="H1599" s="14"/>
      <c r="I1599" s="14"/>
      <c r="J1599" s="14"/>
      <c r="K1599" s="14"/>
      <c r="L1599" s="14"/>
      <c r="M1599" s="14"/>
      <c r="N1599" s="14"/>
      <c r="O1599" s="14"/>
      <c r="P1599" s="14"/>
      <c r="Q1599" s="14"/>
    </row>
    <row r="1600" spans="1:17" x14ac:dyDescent="0.2">
      <c r="A1600" s="13"/>
      <c r="B1600" s="24"/>
      <c r="G1600" s="14"/>
      <c r="H1600" s="14"/>
      <c r="I1600" s="14"/>
      <c r="J1600" s="14"/>
      <c r="K1600" s="14"/>
      <c r="L1600" s="14"/>
      <c r="M1600" s="14"/>
      <c r="N1600" s="14"/>
      <c r="O1600" s="14"/>
      <c r="P1600" s="14"/>
      <c r="Q1600" s="14"/>
    </row>
    <row r="1601" spans="1:17" x14ac:dyDescent="0.2">
      <c r="A1601" s="13"/>
      <c r="B1601" s="24"/>
      <c r="G1601" s="14"/>
      <c r="H1601" s="14"/>
      <c r="I1601" s="14"/>
      <c r="J1601" s="14"/>
      <c r="K1601" s="14"/>
      <c r="L1601" s="14"/>
      <c r="M1601" s="14"/>
      <c r="N1601" s="14"/>
      <c r="O1601" s="14"/>
      <c r="P1601" s="14"/>
      <c r="Q1601" s="14"/>
    </row>
    <row r="1602" spans="1:17" x14ac:dyDescent="0.2">
      <c r="A1602" s="13"/>
      <c r="B1602" s="24"/>
      <c r="G1602" s="14"/>
      <c r="H1602" s="14"/>
      <c r="I1602" s="14"/>
      <c r="J1602" s="14"/>
      <c r="K1602" s="14"/>
      <c r="L1602" s="14"/>
      <c r="M1602" s="14"/>
      <c r="N1602" s="14"/>
      <c r="O1602" s="14"/>
      <c r="P1602" s="14"/>
      <c r="Q1602" s="14"/>
    </row>
    <row r="1603" spans="1:17" x14ac:dyDescent="0.2">
      <c r="A1603" s="13"/>
      <c r="B1603" s="24"/>
      <c r="G1603" s="14"/>
      <c r="H1603" s="14"/>
      <c r="I1603" s="14"/>
      <c r="J1603" s="14"/>
      <c r="K1603" s="14"/>
      <c r="L1603" s="14"/>
      <c r="M1603" s="14"/>
      <c r="N1603" s="14"/>
      <c r="O1603" s="14"/>
      <c r="P1603" s="14"/>
      <c r="Q1603" s="14"/>
    </row>
    <row r="1604" spans="1:17" x14ac:dyDescent="0.2">
      <c r="A1604" s="13"/>
      <c r="B1604" s="24"/>
      <c r="G1604" s="14"/>
      <c r="H1604" s="14"/>
      <c r="I1604" s="14"/>
      <c r="J1604" s="14"/>
      <c r="K1604" s="14"/>
      <c r="L1604" s="14"/>
      <c r="M1604" s="14"/>
      <c r="N1604" s="14"/>
      <c r="O1604" s="14"/>
      <c r="P1604" s="14"/>
      <c r="Q1604" s="14"/>
    </row>
    <row r="1605" spans="1:17" x14ac:dyDescent="0.2">
      <c r="A1605" s="13"/>
      <c r="B1605" s="24"/>
      <c r="G1605" s="14"/>
      <c r="H1605" s="14"/>
      <c r="I1605" s="14"/>
      <c r="J1605" s="14"/>
      <c r="K1605" s="14"/>
      <c r="L1605" s="14"/>
      <c r="M1605" s="14"/>
      <c r="N1605" s="14"/>
      <c r="O1605" s="14"/>
      <c r="P1605" s="14"/>
      <c r="Q1605" s="14"/>
    </row>
    <row r="1606" spans="1:17" x14ac:dyDescent="0.2">
      <c r="A1606" s="13"/>
      <c r="B1606" s="24"/>
      <c r="G1606" s="14"/>
      <c r="H1606" s="14"/>
      <c r="I1606" s="14"/>
      <c r="J1606" s="14"/>
      <c r="K1606" s="14"/>
      <c r="L1606" s="14"/>
      <c r="M1606" s="14"/>
      <c r="N1606" s="14"/>
      <c r="O1606" s="14"/>
      <c r="P1606" s="14"/>
      <c r="Q1606" s="14"/>
    </row>
    <row r="1607" spans="1:17" x14ac:dyDescent="0.2">
      <c r="A1607" s="13"/>
      <c r="B1607" s="24"/>
      <c r="G1607" s="14"/>
      <c r="H1607" s="14"/>
      <c r="I1607" s="14"/>
      <c r="J1607" s="14"/>
      <c r="K1607" s="14"/>
      <c r="L1607" s="14"/>
      <c r="M1607" s="14"/>
      <c r="N1607" s="14"/>
      <c r="O1607" s="14"/>
      <c r="P1607" s="14"/>
      <c r="Q1607" s="14"/>
    </row>
    <row r="1608" spans="1:17" x14ac:dyDescent="0.2">
      <c r="A1608" s="13"/>
      <c r="B1608" s="24"/>
      <c r="G1608" s="14"/>
      <c r="H1608" s="14"/>
      <c r="I1608" s="14"/>
      <c r="J1608" s="14"/>
      <c r="K1608" s="14"/>
      <c r="L1608" s="14"/>
      <c r="M1608" s="14"/>
      <c r="N1608" s="14"/>
      <c r="O1608" s="14"/>
      <c r="P1608" s="14"/>
      <c r="Q1608" s="14"/>
    </row>
    <row r="1609" spans="1:17" x14ac:dyDescent="0.2">
      <c r="A1609" s="13"/>
      <c r="B1609" s="24"/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/>
    </row>
    <row r="1610" spans="1:17" x14ac:dyDescent="0.2">
      <c r="A1610" s="13"/>
      <c r="B1610" s="24"/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/>
    </row>
    <row r="1611" spans="1:17" x14ac:dyDescent="0.2">
      <c r="A1611" s="13"/>
      <c r="B1611" s="24"/>
      <c r="G1611" s="14"/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</row>
    <row r="1612" spans="1:17" x14ac:dyDescent="0.2">
      <c r="A1612" s="13"/>
      <c r="B1612" s="24"/>
      <c r="G1612" s="14"/>
      <c r="H1612" s="14"/>
      <c r="I1612" s="14"/>
      <c r="J1612" s="14"/>
      <c r="K1612" s="14"/>
      <c r="L1612" s="14"/>
      <c r="M1612" s="14"/>
      <c r="N1612" s="14"/>
      <c r="O1612" s="14"/>
      <c r="P1612" s="14"/>
      <c r="Q1612" s="14"/>
    </row>
    <row r="1613" spans="1:17" x14ac:dyDescent="0.2">
      <c r="A1613" s="13"/>
      <c r="B1613" s="24"/>
      <c r="G1613" s="14"/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</row>
    <row r="1614" spans="1:17" x14ac:dyDescent="0.2">
      <c r="A1614" s="13"/>
      <c r="B1614" s="24"/>
      <c r="G1614" s="14"/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</row>
    <row r="1615" spans="1:17" x14ac:dyDescent="0.2">
      <c r="A1615" s="13"/>
      <c r="B1615" s="24"/>
      <c r="G1615" s="14"/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</row>
    <row r="1616" spans="1:17" x14ac:dyDescent="0.2">
      <c r="A1616" s="13"/>
      <c r="B1616" s="24"/>
      <c r="G1616" s="14"/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</row>
    <row r="1617" spans="1:17" x14ac:dyDescent="0.2">
      <c r="A1617" s="13"/>
      <c r="B1617" s="24"/>
      <c r="G1617" s="14"/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</row>
    <row r="1618" spans="1:17" x14ac:dyDescent="0.2">
      <c r="A1618" s="13"/>
      <c r="B1618" s="2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</row>
    <row r="1619" spans="1:17" x14ac:dyDescent="0.2">
      <c r="A1619" s="13"/>
      <c r="B1619" s="2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</row>
    <row r="1620" spans="1:17" x14ac:dyDescent="0.2">
      <c r="A1620" s="13"/>
      <c r="B1620" s="2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</row>
    <row r="1621" spans="1:17" x14ac:dyDescent="0.2">
      <c r="A1621" s="13"/>
      <c r="B1621" s="24"/>
      <c r="G1621" s="1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</row>
    <row r="1622" spans="1:17" x14ac:dyDescent="0.2">
      <c r="A1622" s="13"/>
      <c r="B1622" s="24"/>
      <c r="G1622" s="14"/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</row>
    <row r="1623" spans="1:17" x14ac:dyDescent="0.2">
      <c r="A1623" s="13"/>
      <c r="B1623" s="24"/>
      <c r="G1623" s="14"/>
      <c r="H1623" s="14"/>
      <c r="I1623" s="14"/>
      <c r="J1623" s="14"/>
      <c r="K1623" s="14"/>
      <c r="L1623" s="14"/>
      <c r="M1623" s="14"/>
      <c r="N1623" s="14"/>
      <c r="O1623" s="14"/>
      <c r="P1623" s="14"/>
      <c r="Q1623" s="14"/>
    </row>
    <row r="1624" spans="1:17" x14ac:dyDescent="0.2">
      <c r="A1624" s="13"/>
      <c r="B1624" s="24"/>
      <c r="G1624" s="14"/>
      <c r="H1624" s="14"/>
      <c r="I1624" s="14"/>
      <c r="J1624" s="14"/>
      <c r="K1624" s="14"/>
      <c r="L1624" s="14"/>
      <c r="M1624" s="14"/>
      <c r="N1624" s="14"/>
      <c r="O1624" s="14"/>
      <c r="P1624" s="14"/>
      <c r="Q1624" s="14"/>
    </row>
    <row r="1625" spans="1:17" x14ac:dyDescent="0.2">
      <c r="A1625" s="13"/>
      <c r="B1625" s="24"/>
      <c r="G1625" s="14"/>
      <c r="H1625" s="14"/>
      <c r="I1625" s="14"/>
      <c r="J1625" s="14"/>
      <c r="K1625" s="14"/>
      <c r="L1625" s="14"/>
      <c r="M1625" s="14"/>
      <c r="N1625" s="14"/>
      <c r="O1625" s="14"/>
      <c r="P1625" s="14"/>
      <c r="Q1625" s="14"/>
    </row>
    <row r="1626" spans="1:17" x14ac:dyDescent="0.2">
      <c r="A1626" s="13"/>
      <c r="B1626" s="24"/>
      <c r="G1626" s="14"/>
      <c r="H1626" s="14"/>
      <c r="I1626" s="14"/>
      <c r="J1626" s="14"/>
      <c r="K1626" s="14"/>
      <c r="L1626" s="14"/>
      <c r="M1626" s="14"/>
      <c r="N1626" s="14"/>
      <c r="O1626" s="14"/>
      <c r="P1626" s="14"/>
      <c r="Q1626" s="14"/>
    </row>
    <row r="1627" spans="1:17" x14ac:dyDescent="0.2">
      <c r="A1627" s="13"/>
      <c r="B1627" s="24"/>
      <c r="G1627" s="14"/>
      <c r="H1627" s="14"/>
      <c r="I1627" s="14"/>
      <c r="J1627" s="14"/>
      <c r="K1627" s="14"/>
      <c r="L1627" s="14"/>
      <c r="M1627" s="14"/>
      <c r="N1627" s="14"/>
      <c r="O1627" s="14"/>
      <c r="P1627" s="14"/>
      <c r="Q1627" s="14"/>
    </row>
    <row r="1628" spans="1:17" x14ac:dyDescent="0.2">
      <c r="A1628" s="13"/>
      <c r="B1628" s="24"/>
      <c r="G1628" s="14"/>
      <c r="H1628" s="14"/>
      <c r="I1628" s="14"/>
      <c r="J1628" s="14"/>
      <c r="K1628" s="14"/>
      <c r="L1628" s="14"/>
      <c r="M1628" s="14"/>
      <c r="N1628" s="14"/>
      <c r="O1628" s="14"/>
      <c r="P1628" s="14"/>
      <c r="Q1628" s="14"/>
    </row>
    <row r="1629" spans="1:17" x14ac:dyDescent="0.2">
      <c r="A1629" s="13"/>
      <c r="B1629" s="24"/>
      <c r="G1629" s="14"/>
      <c r="H1629" s="14"/>
      <c r="I1629" s="14"/>
      <c r="J1629" s="14"/>
      <c r="K1629" s="14"/>
      <c r="L1629" s="14"/>
      <c r="M1629" s="14"/>
      <c r="N1629" s="14"/>
      <c r="O1629" s="14"/>
      <c r="P1629" s="14"/>
      <c r="Q1629" s="14"/>
    </row>
    <row r="1630" spans="1:17" x14ac:dyDescent="0.2">
      <c r="A1630" s="13"/>
      <c r="B1630" s="24"/>
      <c r="G1630" s="14"/>
      <c r="H1630" s="14"/>
      <c r="I1630" s="14"/>
      <c r="J1630" s="14"/>
      <c r="K1630" s="14"/>
      <c r="L1630" s="14"/>
      <c r="M1630" s="14"/>
      <c r="N1630" s="14"/>
      <c r="O1630" s="14"/>
      <c r="P1630" s="14"/>
      <c r="Q1630" s="14"/>
    </row>
    <row r="1631" spans="1:17" x14ac:dyDescent="0.2">
      <c r="A1631" s="13"/>
      <c r="B1631" s="24"/>
      <c r="G1631" s="14"/>
      <c r="H1631" s="14"/>
      <c r="I1631" s="14"/>
      <c r="J1631" s="14"/>
      <c r="K1631" s="14"/>
      <c r="L1631" s="14"/>
      <c r="M1631" s="14"/>
      <c r="N1631" s="14"/>
      <c r="O1631" s="14"/>
      <c r="P1631" s="14"/>
      <c r="Q1631" s="14"/>
    </row>
    <row r="1632" spans="1:17" x14ac:dyDescent="0.2">
      <c r="A1632" s="13"/>
      <c r="B1632" s="24"/>
      <c r="G1632" s="14"/>
      <c r="H1632" s="14"/>
      <c r="I1632" s="14"/>
      <c r="J1632" s="14"/>
      <c r="K1632" s="14"/>
      <c r="L1632" s="14"/>
      <c r="M1632" s="14"/>
      <c r="N1632" s="14"/>
      <c r="O1632" s="14"/>
      <c r="P1632" s="14"/>
      <c r="Q1632" s="14"/>
    </row>
    <row r="1633" spans="1:17" x14ac:dyDescent="0.2">
      <c r="A1633" s="13"/>
      <c r="B1633" s="24"/>
      <c r="G1633" s="14"/>
      <c r="H1633" s="14"/>
      <c r="I1633" s="14"/>
      <c r="J1633" s="14"/>
      <c r="K1633" s="14"/>
      <c r="L1633" s="14"/>
      <c r="M1633" s="14"/>
      <c r="N1633" s="14"/>
      <c r="O1633" s="14"/>
      <c r="P1633" s="14"/>
      <c r="Q1633" s="14"/>
    </row>
    <row r="1634" spans="1:17" x14ac:dyDescent="0.2">
      <c r="A1634" s="13"/>
      <c r="B1634" s="24"/>
      <c r="G1634" s="14"/>
      <c r="H1634" s="14"/>
      <c r="I1634" s="14"/>
      <c r="J1634" s="14"/>
      <c r="K1634" s="14"/>
      <c r="L1634" s="14"/>
      <c r="M1634" s="14"/>
      <c r="N1634" s="14"/>
      <c r="O1634" s="14"/>
      <c r="P1634" s="14"/>
      <c r="Q1634" s="14"/>
    </row>
    <row r="1635" spans="1:17" x14ac:dyDescent="0.2">
      <c r="A1635" s="13"/>
      <c r="B1635" s="24"/>
      <c r="G1635" s="14"/>
      <c r="H1635" s="14"/>
      <c r="I1635" s="14"/>
      <c r="J1635" s="14"/>
      <c r="K1635" s="14"/>
      <c r="L1635" s="14"/>
      <c r="M1635" s="14"/>
      <c r="N1635" s="14"/>
      <c r="O1635" s="14"/>
      <c r="P1635" s="14"/>
      <c r="Q1635" s="14"/>
    </row>
    <row r="1636" spans="1:17" x14ac:dyDescent="0.2">
      <c r="A1636" s="13"/>
      <c r="B1636" s="24"/>
      <c r="G1636" s="14"/>
      <c r="H1636" s="14"/>
      <c r="I1636" s="14"/>
      <c r="J1636" s="14"/>
      <c r="K1636" s="14"/>
      <c r="L1636" s="14"/>
      <c r="M1636" s="14"/>
      <c r="N1636" s="14"/>
      <c r="O1636" s="14"/>
      <c r="P1636" s="14"/>
      <c r="Q1636" s="14"/>
    </row>
    <row r="1637" spans="1:17" x14ac:dyDescent="0.2">
      <c r="A1637" s="13"/>
      <c r="B1637" s="24"/>
      <c r="G1637" s="14"/>
      <c r="H1637" s="14"/>
      <c r="I1637" s="14"/>
      <c r="J1637" s="14"/>
      <c r="K1637" s="14"/>
      <c r="L1637" s="14"/>
      <c r="M1637" s="14"/>
      <c r="N1637" s="14"/>
      <c r="O1637" s="14"/>
      <c r="P1637" s="14"/>
      <c r="Q1637" s="14"/>
    </row>
    <row r="1638" spans="1:17" x14ac:dyDescent="0.2">
      <c r="A1638" s="13"/>
      <c r="B1638" s="24"/>
      <c r="G1638" s="14"/>
      <c r="H1638" s="14"/>
      <c r="I1638" s="14"/>
      <c r="J1638" s="14"/>
      <c r="K1638" s="14"/>
      <c r="L1638" s="14"/>
      <c r="M1638" s="14"/>
      <c r="N1638" s="14"/>
      <c r="O1638" s="14"/>
      <c r="P1638" s="14"/>
      <c r="Q1638" s="14"/>
    </row>
    <row r="1639" spans="1:17" x14ac:dyDescent="0.2">
      <c r="A1639" s="13"/>
      <c r="B1639" s="24"/>
      <c r="G1639" s="14"/>
      <c r="H1639" s="14"/>
      <c r="I1639" s="14"/>
      <c r="J1639" s="14"/>
      <c r="K1639" s="14"/>
      <c r="L1639" s="14"/>
      <c r="M1639" s="14"/>
      <c r="N1639" s="14"/>
      <c r="O1639" s="14"/>
      <c r="P1639" s="14"/>
      <c r="Q1639" s="14"/>
    </row>
    <row r="1640" spans="1:17" x14ac:dyDescent="0.2">
      <c r="A1640" s="13"/>
      <c r="B1640" s="24"/>
      <c r="G1640" s="14"/>
      <c r="H1640" s="14"/>
      <c r="I1640" s="14"/>
      <c r="J1640" s="14"/>
      <c r="K1640" s="14"/>
      <c r="L1640" s="14"/>
      <c r="M1640" s="14"/>
      <c r="N1640" s="14"/>
      <c r="O1640" s="14"/>
      <c r="P1640" s="14"/>
      <c r="Q1640" s="14"/>
    </row>
    <row r="1641" spans="1:17" x14ac:dyDescent="0.2">
      <c r="A1641" s="13"/>
      <c r="B1641" s="24"/>
      <c r="G1641" s="14"/>
      <c r="H1641" s="14"/>
      <c r="I1641" s="14"/>
      <c r="J1641" s="14"/>
      <c r="K1641" s="14"/>
      <c r="L1641" s="14"/>
      <c r="M1641" s="14"/>
      <c r="N1641" s="14"/>
      <c r="O1641" s="14"/>
      <c r="P1641" s="14"/>
      <c r="Q1641" s="14"/>
    </row>
    <row r="1642" spans="1:17" x14ac:dyDescent="0.2">
      <c r="A1642" s="13"/>
      <c r="B1642" s="24"/>
      <c r="G1642" s="14"/>
      <c r="H1642" s="14"/>
      <c r="I1642" s="14"/>
      <c r="J1642" s="14"/>
      <c r="K1642" s="14"/>
      <c r="L1642" s="14"/>
      <c r="M1642" s="14"/>
      <c r="N1642" s="14"/>
      <c r="O1642" s="14"/>
      <c r="P1642" s="14"/>
      <c r="Q1642" s="14"/>
    </row>
    <row r="1643" spans="1:17" x14ac:dyDescent="0.2">
      <c r="A1643" s="13"/>
      <c r="B1643" s="24"/>
      <c r="G1643" s="14"/>
      <c r="H1643" s="14"/>
      <c r="I1643" s="14"/>
      <c r="J1643" s="14"/>
      <c r="K1643" s="14"/>
      <c r="L1643" s="14"/>
      <c r="M1643" s="14"/>
      <c r="N1643" s="14"/>
      <c r="O1643" s="14"/>
      <c r="P1643" s="14"/>
      <c r="Q1643" s="14"/>
    </row>
    <row r="1644" spans="1:17" x14ac:dyDescent="0.2">
      <c r="A1644" s="13"/>
      <c r="B1644" s="24"/>
      <c r="G1644" s="14"/>
      <c r="H1644" s="14"/>
      <c r="I1644" s="14"/>
      <c r="J1644" s="14"/>
      <c r="K1644" s="14"/>
      <c r="L1644" s="14"/>
      <c r="M1644" s="14"/>
      <c r="N1644" s="14"/>
      <c r="O1644" s="14"/>
      <c r="P1644" s="14"/>
      <c r="Q1644" s="14"/>
    </row>
    <row r="1645" spans="1:17" x14ac:dyDescent="0.2">
      <c r="A1645" s="13"/>
      <c r="B1645" s="24"/>
      <c r="G1645" s="14"/>
      <c r="H1645" s="14"/>
      <c r="I1645" s="14"/>
      <c r="J1645" s="14"/>
      <c r="K1645" s="14"/>
      <c r="L1645" s="14"/>
      <c r="M1645" s="14"/>
      <c r="N1645" s="14"/>
      <c r="O1645" s="14"/>
      <c r="P1645" s="14"/>
      <c r="Q1645" s="14"/>
    </row>
    <row r="1646" spans="1:17" x14ac:dyDescent="0.2">
      <c r="A1646" s="13"/>
      <c r="B1646" s="24"/>
      <c r="G1646" s="14"/>
      <c r="H1646" s="14"/>
      <c r="I1646" s="14"/>
      <c r="J1646" s="14"/>
      <c r="K1646" s="14"/>
      <c r="L1646" s="14"/>
      <c r="M1646" s="14"/>
      <c r="N1646" s="14"/>
      <c r="O1646" s="14"/>
      <c r="P1646" s="14"/>
      <c r="Q1646" s="14"/>
    </row>
    <row r="1647" spans="1:17" x14ac:dyDescent="0.2">
      <c r="A1647" s="13"/>
      <c r="B1647" s="24"/>
      <c r="G1647" s="14"/>
      <c r="H1647" s="14"/>
      <c r="I1647" s="14"/>
      <c r="J1647" s="14"/>
      <c r="K1647" s="14"/>
      <c r="L1647" s="14"/>
      <c r="M1647" s="14"/>
      <c r="N1647" s="14"/>
      <c r="O1647" s="14"/>
      <c r="P1647" s="14"/>
      <c r="Q1647" s="14"/>
    </row>
    <row r="1648" spans="1:17" x14ac:dyDescent="0.2">
      <c r="A1648" s="13"/>
      <c r="B1648" s="24"/>
      <c r="G1648" s="14"/>
      <c r="H1648" s="14"/>
      <c r="I1648" s="14"/>
      <c r="J1648" s="14"/>
      <c r="K1648" s="14"/>
      <c r="L1648" s="14"/>
      <c r="M1648" s="14"/>
      <c r="N1648" s="14"/>
      <c r="O1648" s="14"/>
      <c r="P1648" s="14"/>
      <c r="Q1648" s="14"/>
    </row>
    <row r="1649" spans="1:17" x14ac:dyDescent="0.2">
      <c r="A1649" s="13"/>
      <c r="B1649" s="24"/>
      <c r="G1649" s="14"/>
      <c r="H1649" s="14"/>
      <c r="I1649" s="14"/>
      <c r="J1649" s="14"/>
      <c r="K1649" s="14"/>
      <c r="L1649" s="14"/>
      <c r="M1649" s="14"/>
      <c r="N1649" s="14"/>
      <c r="O1649" s="14"/>
      <c r="P1649" s="14"/>
      <c r="Q1649" s="14"/>
    </row>
    <row r="1650" spans="1:17" x14ac:dyDescent="0.2">
      <c r="A1650" s="13"/>
      <c r="B1650" s="24"/>
      <c r="G1650" s="14"/>
      <c r="H1650" s="14"/>
      <c r="I1650" s="14"/>
      <c r="J1650" s="14"/>
      <c r="K1650" s="14"/>
      <c r="L1650" s="14"/>
      <c r="M1650" s="14"/>
      <c r="N1650" s="14"/>
      <c r="O1650" s="14"/>
      <c r="P1650" s="14"/>
      <c r="Q1650" s="14"/>
    </row>
    <row r="1651" spans="1:17" x14ac:dyDescent="0.2">
      <c r="A1651" s="13"/>
      <c r="B1651" s="24"/>
      <c r="G1651" s="14"/>
      <c r="H1651" s="14"/>
      <c r="I1651" s="14"/>
      <c r="J1651" s="14"/>
      <c r="K1651" s="14"/>
      <c r="L1651" s="14"/>
      <c r="M1651" s="14"/>
      <c r="N1651" s="14"/>
      <c r="O1651" s="14"/>
      <c r="P1651" s="14"/>
      <c r="Q1651" s="14"/>
    </row>
    <row r="1652" spans="1:17" x14ac:dyDescent="0.2">
      <c r="A1652" s="13"/>
      <c r="B1652" s="24"/>
      <c r="G1652" s="14"/>
      <c r="H1652" s="14"/>
      <c r="I1652" s="14"/>
      <c r="J1652" s="14"/>
      <c r="K1652" s="14"/>
      <c r="L1652" s="14"/>
      <c r="M1652" s="14"/>
      <c r="N1652" s="14"/>
      <c r="O1652" s="14"/>
      <c r="P1652" s="14"/>
      <c r="Q1652" s="14"/>
    </row>
    <row r="1653" spans="1:17" x14ac:dyDescent="0.2">
      <c r="A1653" s="13"/>
      <c r="B1653" s="24"/>
      <c r="G1653" s="14"/>
      <c r="H1653" s="14"/>
      <c r="I1653" s="14"/>
      <c r="J1653" s="14"/>
      <c r="K1653" s="14"/>
      <c r="L1653" s="14"/>
      <c r="M1653" s="14"/>
      <c r="N1653" s="14"/>
      <c r="O1653" s="14"/>
      <c r="P1653" s="14"/>
      <c r="Q1653" s="14"/>
    </row>
    <row r="1654" spans="1:17" x14ac:dyDescent="0.2">
      <c r="A1654" s="13"/>
      <c r="B1654" s="24"/>
      <c r="G1654" s="14"/>
      <c r="H1654" s="14"/>
      <c r="I1654" s="14"/>
      <c r="J1654" s="14"/>
      <c r="K1654" s="14"/>
      <c r="L1654" s="14"/>
      <c r="M1654" s="14"/>
      <c r="N1654" s="14"/>
      <c r="O1654" s="14"/>
      <c r="P1654" s="14"/>
      <c r="Q1654" s="14"/>
    </row>
    <row r="1655" spans="1:17" x14ac:dyDescent="0.2">
      <c r="A1655" s="13"/>
      <c r="B1655" s="24"/>
      <c r="G1655" s="14"/>
      <c r="H1655" s="14"/>
      <c r="I1655" s="14"/>
      <c r="J1655" s="14"/>
      <c r="K1655" s="14"/>
      <c r="L1655" s="14"/>
      <c r="M1655" s="14"/>
      <c r="N1655" s="14"/>
      <c r="O1655" s="14"/>
      <c r="P1655" s="14"/>
      <c r="Q1655" s="14"/>
    </row>
    <row r="1656" spans="1:17" x14ac:dyDescent="0.2">
      <c r="A1656" s="13"/>
      <c r="B1656" s="24"/>
      <c r="G1656" s="14"/>
      <c r="H1656" s="14"/>
      <c r="I1656" s="14"/>
      <c r="J1656" s="14"/>
      <c r="K1656" s="14"/>
      <c r="L1656" s="14"/>
      <c r="M1656" s="14"/>
      <c r="N1656" s="14"/>
      <c r="O1656" s="14"/>
      <c r="P1656" s="14"/>
      <c r="Q1656" s="14"/>
    </row>
    <row r="1657" spans="1:17" x14ac:dyDescent="0.2">
      <c r="A1657" s="13"/>
      <c r="B1657" s="24"/>
      <c r="G1657" s="14"/>
      <c r="H1657" s="14"/>
      <c r="I1657" s="14"/>
      <c r="J1657" s="14"/>
      <c r="K1657" s="14"/>
      <c r="L1657" s="14"/>
      <c r="M1657" s="14"/>
      <c r="N1657" s="14"/>
      <c r="O1657" s="14"/>
      <c r="P1657" s="14"/>
      <c r="Q1657" s="14"/>
    </row>
    <row r="1658" spans="1:17" x14ac:dyDescent="0.2">
      <c r="A1658" s="13"/>
      <c r="B1658" s="2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</row>
    <row r="1659" spans="1:17" x14ac:dyDescent="0.2">
      <c r="A1659" s="13"/>
      <c r="B1659" s="24"/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/>
    </row>
    <row r="1660" spans="1:17" x14ac:dyDescent="0.2">
      <c r="A1660" s="13"/>
      <c r="B1660" s="24"/>
      <c r="G1660" s="14"/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</row>
    <row r="1661" spans="1:17" x14ac:dyDescent="0.2">
      <c r="A1661" s="13"/>
      <c r="B1661" s="24"/>
      <c r="G1661" s="14"/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</row>
    <row r="1662" spans="1:17" x14ac:dyDescent="0.2">
      <c r="A1662" s="13"/>
      <c r="B1662" s="24"/>
      <c r="G1662" s="14"/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</row>
    <row r="1663" spans="1:17" x14ac:dyDescent="0.2">
      <c r="A1663" s="13"/>
      <c r="B1663" s="24"/>
      <c r="G1663" s="14"/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</row>
    <row r="1664" spans="1:17" x14ac:dyDescent="0.2">
      <c r="A1664" s="13"/>
      <c r="B1664" s="24"/>
      <c r="G1664" s="14"/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</row>
    <row r="1665" spans="1:17" x14ac:dyDescent="0.2">
      <c r="A1665" s="13"/>
      <c r="B1665" s="2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</row>
    <row r="1666" spans="1:17" x14ac:dyDescent="0.2">
      <c r="A1666" s="13"/>
      <c r="B1666" s="24"/>
      <c r="G1666" s="14"/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</row>
    <row r="1667" spans="1:17" x14ac:dyDescent="0.2">
      <c r="A1667" s="13"/>
      <c r="B1667" s="24"/>
      <c r="G1667" s="14"/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</row>
    <row r="1668" spans="1:17" x14ac:dyDescent="0.2">
      <c r="A1668" s="13"/>
      <c r="B1668" s="24"/>
      <c r="G1668" s="14"/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</row>
    <row r="1669" spans="1:17" x14ac:dyDescent="0.2">
      <c r="A1669" s="13"/>
      <c r="B1669" s="24"/>
      <c r="G1669" s="14"/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</row>
    <row r="1670" spans="1:17" x14ac:dyDescent="0.2">
      <c r="A1670" s="13"/>
      <c r="B1670" s="24"/>
      <c r="G1670" s="14"/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</row>
    <row r="1671" spans="1:17" x14ac:dyDescent="0.2">
      <c r="A1671" s="13"/>
      <c r="B1671" s="24"/>
      <c r="G1671" s="14"/>
      <c r="H1671" s="14"/>
      <c r="I1671" s="14"/>
      <c r="J1671" s="14"/>
      <c r="K1671" s="14"/>
      <c r="L1671" s="14"/>
      <c r="M1671" s="14"/>
      <c r="N1671" s="14"/>
      <c r="O1671" s="14"/>
      <c r="P1671" s="14"/>
      <c r="Q1671" s="14"/>
    </row>
    <row r="1672" spans="1:17" x14ac:dyDescent="0.2">
      <c r="A1672" s="13"/>
      <c r="B1672" s="24"/>
      <c r="G1672" s="14"/>
      <c r="H1672" s="14"/>
      <c r="I1672" s="14"/>
      <c r="J1672" s="14"/>
      <c r="K1672" s="14"/>
      <c r="L1672" s="14"/>
      <c r="M1672" s="14"/>
      <c r="N1672" s="14"/>
      <c r="O1672" s="14"/>
      <c r="P1672" s="14"/>
      <c r="Q1672" s="14"/>
    </row>
    <row r="1673" spans="1:17" x14ac:dyDescent="0.2">
      <c r="A1673" s="13"/>
      <c r="B1673" s="24"/>
      <c r="G1673" s="14"/>
      <c r="H1673" s="14"/>
      <c r="I1673" s="14"/>
      <c r="J1673" s="14"/>
      <c r="K1673" s="14"/>
      <c r="L1673" s="14"/>
      <c r="M1673" s="14"/>
      <c r="N1673" s="14"/>
      <c r="O1673" s="14"/>
      <c r="P1673" s="14"/>
      <c r="Q1673" s="14"/>
    </row>
    <row r="1674" spans="1:17" x14ac:dyDescent="0.2">
      <c r="A1674" s="13"/>
      <c r="B1674" s="24"/>
      <c r="G1674" s="14"/>
      <c r="H1674" s="14"/>
      <c r="I1674" s="14"/>
      <c r="J1674" s="14"/>
      <c r="K1674" s="14"/>
      <c r="L1674" s="14"/>
      <c r="M1674" s="14"/>
      <c r="N1674" s="14"/>
      <c r="O1674" s="14"/>
      <c r="P1674" s="14"/>
      <c r="Q1674" s="14"/>
    </row>
    <row r="1675" spans="1:17" x14ac:dyDescent="0.2">
      <c r="A1675" s="13"/>
      <c r="B1675" s="24"/>
      <c r="G1675" s="14"/>
      <c r="H1675" s="14"/>
      <c r="I1675" s="14"/>
      <c r="J1675" s="14"/>
      <c r="K1675" s="14"/>
      <c r="L1675" s="14"/>
      <c r="M1675" s="14"/>
      <c r="N1675" s="14"/>
      <c r="O1675" s="14"/>
      <c r="P1675" s="14"/>
      <c r="Q1675" s="14"/>
    </row>
    <row r="1676" spans="1:17" x14ac:dyDescent="0.2">
      <c r="A1676" s="13"/>
      <c r="B1676" s="24"/>
      <c r="G1676" s="14"/>
      <c r="H1676" s="14"/>
      <c r="I1676" s="14"/>
      <c r="J1676" s="14"/>
      <c r="K1676" s="14"/>
      <c r="L1676" s="14"/>
      <c r="M1676" s="14"/>
      <c r="N1676" s="14"/>
      <c r="O1676" s="14"/>
      <c r="P1676" s="14"/>
      <c r="Q1676" s="14"/>
    </row>
    <row r="1677" spans="1:17" x14ac:dyDescent="0.2">
      <c r="A1677" s="13"/>
      <c r="B1677" s="24"/>
      <c r="G1677" s="14"/>
      <c r="H1677" s="14"/>
      <c r="I1677" s="14"/>
      <c r="J1677" s="14"/>
      <c r="K1677" s="14"/>
      <c r="L1677" s="14"/>
      <c r="M1677" s="14"/>
      <c r="N1677" s="14"/>
      <c r="O1677" s="14"/>
      <c r="P1677" s="14"/>
      <c r="Q1677" s="14"/>
    </row>
    <row r="1678" spans="1:17" x14ac:dyDescent="0.2">
      <c r="A1678" s="13"/>
      <c r="B1678" s="24"/>
      <c r="G1678" s="14"/>
      <c r="H1678" s="14"/>
      <c r="I1678" s="14"/>
      <c r="J1678" s="14"/>
      <c r="K1678" s="14"/>
      <c r="L1678" s="14"/>
      <c r="M1678" s="14"/>
      <c r="N1678" s="14"/>
      <c r="O1678" s="14"/>
      <c r="P1678" s="14"/>
      <c r="Q1678" s="14"/>
    </row>
    <row r="1679" spans="1:17" x14ac:dyDescent="0.2">
      <c r="A1679" s="13"/>
      <c r="B1679" s="24"/>
      <c r="G1679" s="14"/>
      <c r="H1679" s="14"/>
      <c r="I1679" s="14"/>
      <c r="J1679" s="14"/>
      <c r="K1679" s="14"/>
      <c r="L1679" s="14"/>
      <c r="M1679" s="14"/>
      <c r="N1679" s="14"/>
      <c r="O1679" s="14"/>
      <c r="P1679" s="14"/>
      <c r="Q1679" s="14"/>
    </row>
    <row r="1680" spans="1:17" x14ac:dyDescent="0.2">
      <c r="A1680" s="13"/>
      <c r="B1680" s="24"/>
      <c r="G1680" s="14"/>
      <c r="H1680" s="14"/>
      <c r="I1680" s="14"/>
      <c r="J1680" s="14"/>
      <c r="K1680" s="14"/>
      <c r="L1680" s="14"/>
      <c r="M1680" s="14"/>
      <c r="N1680" s="14"/>
      <c r="O1680" s="14"/>
      <c r="P1680" s="14"/>
      <c r="Q1680" s="14"/>
    </row>
    <row r="1681" spans="1:17" x14ac:dyDescent="0.2">
      <c r="A1681" s="13"/>
      <c r="B1681" s="24"/>
      <c r="G1681" s="14"/>
      <c r="H1681" s="14"/>
      <c r="I1681" s="14"/>
      <c r="J1681" s="14"/>
      <c r="K1681" s="14"/>
      <c r="L1681" s="14"/>
      <c r="M1681" s="14"/>
      <c r="N1681" s="14"/>
      <c r="O1681" s="14"/>
      <c r="P1681" s="14"/>
      <c r="Q1681" s="14"/>
    </row>
    <row r="1682" spans="1:17" x14ac:dyDescent="0.2">
      <c r="A1682" s="13"/>
      <c r="B1682" s="24"/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/>
    </row>
    <row r="1683" spans="1:17" x14ac:dyDescent="0.2">
      <c r="A1683" s="13"/>
      <c r="B1683" s="24"/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/>
    </row>
    <row r="1684" spans="1:17" x14ac:dyDescent="0.2">
      <c r="A1684" s="13"/>
      <c r="B1684" s="24"/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/>
    </row>
    <row r="1685" spans="1:17" x14ac:dyDescent="0.2">
      <c r="A1685" s="13"/>
      <c r="B1685" s="24"/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/>
    </row>
    <row r="1686" spans="1:17" x14ac:dyDescent="0.2">
      <c r="A1686" s="13"/>
      <c r="B1686" s="24"/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/>
    </row>
    <row r="1687" spans="1:17" x14ac:dyDescent="0.2">
      <c r="A1687" s="13"/>
      <c r="B1687" s="24"/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/>
    </row>
    <row r="1688" spans="1:17" x14ac:dyDescent="0.2">
      <c r="A1688" s="13"/>
      <c r="B1688" s="24"/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/>
    </row>
    <row r="1689" spans="1:17" x14ac:dyDescent="0.2">
      <c r="A1689" s="13"/>
      <c r="B1689" s="24"/>
      <c r="G1689" s="14"/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</row>
    <row r="1690" spans="1:17" x14ac:dyDescent="0.2">
      <c r="A1690" s="13"/>
      <c r="B1690" s="24"/>
      <c r="G1690" s="14"/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</row>
    <row r="1691" spans="1:17" x14ac:dyDescent="0.2">
      <c r="A1691" s="13"/>
      <c r="B1691" s="24"/>
      <c r="G1691" s="14"/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</row>
    <row r="1692" spans="1:17" x14ac:dyDescent="0.2">
      <c r="A1692" s="13"/>
      <c r="B1692" s="24"/>
      <c r="G1692" s="14"/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</row>
    <row r="1693" spans="1:17" x14ac:dyDescent="0.2">
      <c r="A1693" s="13"/>
      <c r="B1693" s="24"/>
      <c r="G1693" s="14"/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</row>
    <row r="1694" spans="1:17" x14ac:dyDescent="0.2">
      <c r="A1694" s="13"/>
      <c r="B1694" s="24"/>
      <c r="G1694" s="14"/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</row>
    <row r="1695" spans="1:17" x14ac:dyDescent="0.2">
      <c r="A1695" s="13"/>
      <c r="B1695" s="24"/>
      <c r="G1695" s="14"/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</row>
    <row r="1696" spans="1:17" x14ac:dyDescent="0.2">
      <c r="A1696" s="13"/>
      <c r="B1696" s="24"/>
      <c r="G1696" s="14"/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</row>
    <row r="1697" spans="1:17" x14ac:dyDescent="0.2">
      <c r="A1697" s="13"/>
      <c r="B1697" s="24"/>
      <c r="G1697" s="14"/>
      <c r="H1697" s="14"/>
      <c r="I1697" s="14"/>
      <c r="J1697" s="14"/>
      <c r="K1697" s="14"/>
      <c r="L1697" s="14"/>
      <c r="M1697" s="14"/>
      <c r="N1697" s="14"/>
      <c r="O1697" s="14"/>
      <c r="P1697" s="14"/>
      <c r="Q1697" s="14"/>
    </row>
    <row r="1698" spans="1:17" x14ac:dyDescent="0.2">
      <c r="A1698" s="13"/>
      <c r="B1698" s="24"/>
      <c r="G1698" s="14"/>
      <c r="H1698" s="14"/>
      <c r="I1698" s="14"/>
      <c r="J1698" s="14"/>
      <c r="K1698" s="14"/>
      <c r="L1698" s="14"/>
      <c r="M1698" s="14"/>
      <c r="N1698" s="14"/>
      <c r="O1698" s="14"/>
      <c r="P1698" s="14"/>
      <c r="Q1698" s="14"/>
    </row>
    <row r="1699" spans="1:17" x14ac:dyDescent="0.2">
      <c r="A1699" s="13"/>
      <c r="B1699" s="24"/>
      <c r="G1699" s="14"/>
      <c r="H1699" s="14"/>
      <c r="I1699" s="14"/>
      <c r="J1699" s="14"/>
      <c r="K1699" s="14"/>
      <c r="L1699" s="14"/>
      <c r="M1699" s="14"/>
      <c r="N1699" s="14"/>
      <c r="O1699" s="14"/>
      <c r="P1699" s="14"/>
      <c r="Q1699" s="14"/>
    </row>
    <row r="1700" spans="1:17" x14ac:dyDescent="0.2">
      <c r="A1700" s="13"/>
      <c r="B1700" s="24"/>
      <c r="G1700" s="14"/>
      <c r="H1700" s="14"/>
      <c r="I1700" s="14"/>
      <c r="J1700" s="14"/>
      <c r="K1700" s="14"/>
      <c r="L1700" s="14"/>
      <c r="M1700" s="14"/>
      <c r="N1700" s="14"/>
      <c r="O1700" s="14"/>
      <c r="P1700" s="14"/>
      <c r="Q1700" s="14"/>
    </row>
    <row r="1701" spans="1:17" x14ac:dyDescent="0.2">
      <c r="A1701" s="13"/>
      <c r="B1701" s="24"/>
      <c r="G1701" s="14"/>
      <c r="H1701" s="14"/>
      <c r="I1701" s="14"/>
      <c r="J1701" s="14"/>
      <c r="K1701" s="14"/>
      <c r="L1701" s="14"/>
      <c r="M1701" s="14"/>
      <c r="N1701" s="14"/>
      <c r="O1701" s="14"/>
      <c r="P1701" s="14"/>
      <c r="Q1701" s="14"/>
    </row>
    <row r="1702" spans="1:17" x14ac:dyDescent="0.2">
      <c r="A1702" s="13"/>
      <c r="B1702" s="24"/>
      <c r="G1702" s="14"/>
      <c r="H1702" s="14"/>
      <c r="I1702" s="14"/>
      <c r="J1702" s="14"/>
      <c r="K1702" s="14"/>
      <c r="L1702" s="14"/>
      <c r="M1702" s="14"/>
      <c r="N1702" s="14"/>
      <c r="O1702" s="14"/>
      <c r="P1702" s="14"/>
      <c r="Q1702" s="14"/>
    </row>
    <row r="1703" spans="1:17" x14ac:dyDescent="0.2">
      <c r="A1703" s="13"/>
      <c r="B1703" s="24"/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/>
    </row>
    <row r="1704" spans="1:17" x14ac:dyDescent="0.2">
      <c r="A1704" s="13"/>
      <c r="B1704" s="24"/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/>
    </row>
    <row r="1705" spans="1:17" x14ac:dyDescent="0.2">
      <c r="A1705" s="13"/>
      <c r="B1705" s="24"/>
      <c r="G1705" s="14"/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</row>
    <row r="1706" spans="1:17" x14ac:dyDescent="0.2">
      <c r="A1706" s="13"/>
      <c r="B1706" s="24"/>
      <c r="G1706" s="14"/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</row>
    <row r="1707" spans="1:17" x14ac:dyDescent="0.2">
      <c r="A1707" s="13"/>
      <c r="B1707" s="24"/>
      <c r="G1707" s="14"/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</row>
    <row r="1708" spans="1:17" x14ac:dyDescent="0.2">
      <c r="A1708" s="13"/>
      <c r="B1708" s="24"/>
      <c r="G1708" s="14"/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</row>
    <row r="1709" spans="1:17" x14ac:dyDescent="0.2">
      <c r="A1709" s="13"/>
      <c r="B1709" s="24"/>
      <c r="G1709" s="14"/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</row>
    <row r="1710" spans="1:17" x14ac:dyDescent="0.2">
      <c r="A1710" s="13"/>
      <c r="B1710" s="24"/>
      <c r="G1710" s="14"/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</row>
    <row r="1711" spans="1:17" x14ac:dyDescent="0.2">
      <c r="A1711" s="13"/>
      <c r="B1711" s="24"/>
      <c r="G1711" s="14"/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</row>
    <row r="1712" spans="1:17" x14ac:dyDescent="0.2">
      <c r="A1712" s="13"/>
      <c r="B1712" s="24"/>
      <c r="G1712" s="14"/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</row>
    <row r="1713" spans="1:17" x14ac:dyDescent="0.2">
      <c r="A1713" s="13"/>
      <c r="B1713" s="24"/>
      <c r="G1713" s="14"/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</row>
    <row r="1714" spans="1:17" x14ac:dyDescent="0.2">
      <c r="A1714" s="13"/>
      <c r="B1714" s="24"/>
      <c r="G1714" s="14"/>
      <c r="H1714" s="14"/>
      <c r="I1714" s="14"/>
      <c r="J1714" s="14"/>
      <c r="K1714" s="14"/>
      <c r="L1714" s="14"/>
      <c r="M1714" s="14"/>
      <c r="N1714" s="14"/>
      <c r="O1714" s="14"/>
      <c r="P1714" s="14"/>
      <c r="Q1714" s="14"/>
    </row>
    <row r="1715" spans="1:17" x14ac:dyDescent="0.2">
      <c r="A1715" s="13"/>
      <c r="B1715" s="24"/>
      <c r="G1715" s="14"/>
      <c r="H1715" s="14"/>
      <c r="I1715" s="14"/>
      <c r="J1715" s="14"/>
      <c r="K1715" s="14"/>
      <c r="L1715" s="14"/>
      <c r="M1715" s="14"/>
      <c r="N1715" s="14"/>
      <c r="O1715" s="14"/>
      <c r="P1715" s="14"/>
      <c r="Q1715" s="14"/>
    </row>
    <row r="1716" spans="1:17" x14ac:dyDescent="0.2">
      <c r="A1716" s="13"/>
      <c r="B1716" s="24"/>
      <c r="G1716" s="14"/>
      <c r="H1716" s="14"/>
      <c r="I1716" s="14"/>
      <c r="J1716" s="14"/>
      <c r="K1716" s="14"/>
      <c r="L1716" s="14"/>
      <c r="M1716" s="14"/>
      <c r="N1716" s="14"/>
      <c r="O1716" s="14"/>
      <c r="P1716" s="14"/>
      <c r="Q1716" s="14"/>
    </row>
    <row r="1717" spans="1:17" x14ac:dyDescent="0.2">
      <c r="A1717" s="13"/>
      <c r="B1717" s="24"/>
      <c r="G1717" s="14"/>
      <c r="H1717" s="14"/>
      <c r="I1717" s="14"/>
      <c r="J1717" s="14"/>
      <c r="K1717" s="14"/>
      <c r="L1717" s="14"/>
      <c r="M1717" s="14"/>
      <c r="N1717" s="14"/>
      <c r="O1717" s="14"/>
      <c r="P1717" s="14"/>
      <c r="Q1717" s="14"/>
    </row>
    <row r="1718" spans="1:17" x14ac:dyDescent="0.2">
      <c r="A1718" s="13"/>
      <c r="B1718" s="24"/>
      <c r="G1718" s="14"/>
      <c r="H1718" s="14"/>
      <c r="I1718" s="14"/>
      <c r="J1718" s="14"/>
      <c r="K1718" s="14"/>
      <c r="L1718" s="14"/>
      <c r="M1718" s="14"/>
      <c r="N1718" s="14"/>
      <c r="O1718" s="14"/>
      <c r="P1718" s="14"/>
      <c r="Q1718" s="14"/>
    </row>
    <row r="1719" spans="1:17" x14ac:dyDescent="0.2">
      <c r="A1719" s="13"/>
      <c r="B1719" s="24"/>
      <c r="G1719" s="14"/>
      <c r="H1719" s="14"/>
      <c r="I1719" s="14"/>
      <c r="J1719" s="14"/>
      <c r="K1719" s="14"/>
      <c r="L1719" s="14"/>
      <c r="M1719" s="14"/>
      <c r="N1719" s="14"/>
      <c r="O1719" s="14"/>
      <c r="P1719" s="14"/>
      <c r="Q1719" s="14"/>
    </row>
    <row r="1720" spans="1:17" x14ac:dyDescent="0.2">
      <c r="A1720" s="13"/>
      <c r="B1720" s="24"/>
      <c r="G1720" s="14"/>
      <c r="H1720" s="14"/>
      <c r="I1720" s="14"/>
      <c r="J1720" s="14"/>
      <c r="K1720" s="14"/>
      <c r="L1720" s="14"/>
      <c r="M1720" s="14"/>
      <c r="N1720" s="14"/>
      <c r="O1720" s="14"/>
      <c r="P1720" s="14"/>
      <c r="Q1720" s="14"/>
    </row>
    <row r="1721" spans="1:17" x14ac:dyDescent="0.2">
      <c r="A1721" s="13"/>
      <c r="B1721" s="24"/>
      <c r="G1721" s="14"/>
      <c r="H1721" s="14"/>
      <c r="I1721" s="14"/>
      <c r="J1721" s="14"/>
      <c r="K1721" s="14"/>
      <c r="L1721" s="14"/>
      <c r="M1721" s="14"/>
      <c r="N1721" s="14"/>
      <c r="O1721" s="14"/>
      <c r="P1721" s="14"/>
      <c r="Q1721" s="14"/>
    </row>
    <row r="1722" spans="1:17" x14ac:dyDescent="0.2">
      <c r="A1722" s="13"/>
      <c r="B1722" s="24"/>
      <c r="G1722" s="14"/>
      <c r="H1722" s="14"/>
      <c r="I1722" s="14"/>
      <c r="J1722" s="14"/>
      <c r="K1722" s="14"/>
      <c r="L1722" s="14"/>
      <c r="M1722" s="14"/>
      <c r="N1722" s="14"/>
      <c r="O1722" s="14"/>
      <c r="P1722" s="14"/>
      <c r="Q1722" s="14"/>
    </row>
    <row r="1723" spans="1:17" x14ac:dyDescent="0.2">
      <c r="A1723" s="13"/>
      <c r="B1723" s="24"/>
      <c r="G1723" s="14"/>
      <c r="H1723" s="14"/>
      <c r="I1723" s="14"/>
      <c r="J1723" s="14"/>
      <c r="K1723" s="14"/>
      <c r="L1723" s="14"/>
      <c r="M1723" s="14"/>
      <c r="N1723" s="14"/>
      <c r="O1723" s="14"/>
      <c r="P1723" s="14"/>
      <c r="Q1723" s="14"/>
    </row>
    <row r="1724" spans="1:17" x14ac:dyDescent="0.2">
      <c r="A1724" s="13"/>
      <c r="B1724" s="24"/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/>
    </row>
    <row r="1725" spans="1:17" x14ac:dyDescent="0.2">
      <c r="A1725" s="13"/>
      <c r="B1725" s="24"/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/>
    </row>
    <row r="1726" spans="1:17" x14ac:dyDescent="0.2">
      <c r="A1726" s="13"/>
      <c r="B1726" s="24"/>
      <c r="G1726" s="14"/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</row>
    <row r="1727" spans="1:17" x14ac:dyDescent="0.2">
      <c r="A1727" s="13"/>
      <c r="B1727" s="24"/>
      <c r="G1727" s="14"/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</row>
    <row r="1728" spans="1:17" x14ac:dyDescent="0.2">
      <c r="A1728" s="13"/>
      <c r="B1728" s="24"/>
      <c r="G1728" s="14"/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</row>
    <row r="1729" spans="1:17" x14ac:dyDescent="0.2">
      <c r="A1729" s="13"/>
      <c r="B1729" s="24"/>
      <c r="G1729" s="14"/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</row>
    <row r="1730" spans="1:17" x14ac:dyDescent="0.2">
      <c r="A1730" s="13"/>
      <c r="B1730" s="24"/>
      <c r="G1730" s="14"/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</row>
    <row r="1731" spans="1:17" x14ac:dyDescent="0.2">
      <c r="A1731" s="13"/>
      <c r="B1731" s="24"/>
      <c r="G1731" s="14"/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</row>
    <row r="1732" spans="1:17" x14ac:dyDescent="0.2">
      <c r="A1732" s="13"/>
      <c r="B1732" s="24"/>
      <c r="G1732" s="14"/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</row>
    <row r="1733" spans="1:17" x14ac:dyDescent="0.2">
      <c r="A1733" s="13"/>
      <c r="B1733" s="24"/>
      <c r="G1733" s="14"/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</row>
    <row r="1734" spans="1:17" x14ac:dyDescent="0.2">
      <c r="A1734" s="13"/>
      <c r="B1734" s="24"/>
      <c r="G1734" s="14"/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</row>
    <row r="1735" spans="1:17" x14ac:dyDescent="0.2">
      <c r="A1735" s="13"/>
      <c r="B1735" s="24"/>
      <c r="G1735" s="14"/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</row>
    <row r="1736" spans="1:17" x14ac:dyDescent="0.2">
      <c r="A1736" s="13"/>
      <c r="B1736" s="24"/>
      <c r="G1736" s="14"/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</row>
    <row r="1737" spans="1:17" x14ac:dyDescent="0.2">
      <c r="A1737" s="13"/>
      <c r="B1737" s="24"/>
      <c r="G1737" s="14"/>
      <c r="H1737" s="14"/>
      <c r="I1737" s="14"/>
      <c r="J1737" s="14"/>
      <c r="K1737" s="14"/>
      <c r="L1737" s="14"/>
      <c r="M1737" s="14"/>
      <c r="N1737" s="14"/>
      <c r="O1737" s="14"/>
      <c r="P1737" s="14"/>
      <c r="Q1737" s="14"/>
    </row>
    <row r="1738" spans="1:17" x14ac:dyDescent="0.2">
      <c r="A1738" s="13"/>
      <c r="B1738" s="24"/>
      <c r="G1738" s="14"/>
      <c r="H1738" s="14"/>
      <c r="I1738" s="14"/>
      <c r="J1738" s="14"/>
      <c r="K1738" s="14"/>
      <c r="L1738" s="14"/>
      <c r="M1738" s="14"/>
      <c r="N1738" s="14"/>
      <c r="O1738" s="14"/>
      <c r="P1738" s="14"/>
      <c r="Q1738" s="14"/>
    </row>
    <row r="1739" spans="1:17" x14ac:dyDescent="0.2">
      <c r="A1739" s="13"/>
      <c r="B1739" s="24"/>
      <c r="G1739" s="14"/>
      <c r="H1739" s="14"/>
      <c r="I1739" s="14"/>
      <c r="J1739" s="14"/>
      <c r="K1739" s="14"/>
      <c r="L1739" s="14"/>
      <c r="M1739" s="14"/>
      <c r="N1739" s="14"/>
      <c r="O1739" s="14"/>
      <c r="P1739" s="14"/>
      <c r="Q1739" s="14"/>
    </row>
    <row r="1740" spans="1:17" x14ac:dyDescent="0.2">
      <c r="A1740" s="13"/>
      <c r="B1740" s="24"/>
      <c r="G1740" s="14"/>
      <c r="H1740" s="14"/>
      <c r="I1740" s="14"/>
      <c r="J1740" s="14"/>
      <c r="K1740" s="14"/>
      <c r="L1740" s="14"/>
      <c r="M1740" s="14"/>
      <c r="N1740" s="14"/>
      <c r="O1740" s="14"/>
      <c r="P1740" s="14"/>
      <c r="Q1740" s="14"/>
    </row>
    <row r="1741" spans="1:17" x14ac:dyDescent="0.2">
      <c r="A1741" s="13"/>
      <c r="B1741" s="24"/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/>
    </row>
    <row r="1742" spans="1:17" x14ac:dyDescent="0.2">
      <c r="A1742" s="13"/>
      <c r="B1742" s="24"/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/>
    </row>
    <row r="1743" spans="1:17" x14ac:dyDescent="0.2">
      <c r="A1743" s="13"/>
      <c r="B1743" s="24"/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/>
    </row>
    <row r="1744" spans="1:17" x14ac:dyDescent="0.2">
      <c r="A1744" s="13"/>
      <c r="B1744" s="24"/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/>
    </row>
    <row r="1745" spans="1:17" x14ac:dyDescent="0.2">
      <c r="A1745" s="13"/>
      <c r="B1745" s="24"/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/>
    </row>
    <row r="1746" spans="1:17" x14ac:dyDescent="0.2">
      <c r="A1746" s="13"/>
      <c r="B1746" s="24"/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/>
    </row>
    <row r="1747" spans="1:17" x14ac:dyDescent="0.2">
      <c r="A1747" s="13"/>
      <c r="B1747" s="24"/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/>
    </row>
    <row r="1748" spans="1:17" x14ac:dyDescent="0.2">
      <c r="A1748" s="13"/>
      <c r="B1748" s="24"/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/>
    </row>
    <row r="1749" spans="1:17" x14ac:dyDescent="0.2">
      <c r="A1749" s="13"/>
      <c r="B1749" s="24"/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/>
    </row>
    <row r="1750" spans="1:17" x14ac:dyDescent="0.2">
      <c r="A1750" s="13"/>
      <c r="B1750" s="24"/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/>
    </row>
    <row r="1751" spans="1:17" x14ac:dyDescent="0.2">
      <c r="A1751" s="13"/>
      <c r="B1751" s="24"/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/>
    </row>
    <row r="1752" spans="1:17" x14ac:dyDescent="0.2">
      <c r="A1752" s="13"/>
      <c r="B1752" s="24"/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/>
    </row>
    <row r="1753" spans="1:17" x14ac:dyDescent="0.2">
      <c r="A1753" s="13"/>
      <c r="B1753" s="24"/>
      <c r="G1753" s="14"/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</row>
    <row r="1754" spans="1:17" x14ac:dyDescent="0.2">
      <c r="A1754" s="13"/>
      <c r="B1754" s="24"/>
      <c r="G1754" s="14"/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</row>
    <row r="1755" spans="1:17" x14ac:dyDescent="0.2">
      <c r="A1755" s="13"/>
      <c r="B1755" s="24"/>
      <c r="G1755" s="14"/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</row>
    <row r="1756" spans="1:17" x14ac:dyDescent="0.2">
      <c r="A1756" s="13"/>
      <c r="B1756" s="24"/>
      <c r="G1756" s="14"/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</row>
    <row r="1757" spans="1:17" x14ac:dyDescent="0.2">
      <c r="A1757" s="13"/>
      <c r="B1757" s="24"/>
      <c r="G1757" s="14"/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</row>
    <row r="1758" spans="1:17" x14ac:dyDescent="0.2">
      <c r="A1758" s="13"/>
      <c r="B1758" s="24"/>
      <c r="G1758" s="14"/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</row>
    <row r="1759" spans="1:17" x14ac:dyDescent="0.2">
      <c r="A1759" s="13"/>
      <c r="B1759" s="24"/>
      <c r="G1759" s="14"/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</row>
    <row r="1760" spans="1:17" x14ac:dyDescent="0.2">
      <c r="A1760" s="13"/>
      <c r="B1760" s="24"/>
      <c r="G1760" s="14"/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</row>
    <row r="1761" spans="1:17" x14ac:dyDescent="0.2">
      <c r="A1761" s="13"/>
      <c r="B1761" s="24"/>
      <c r="G1761" s="14"/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</row>
    <row r="1762" spans="1:17" x14ac:dyDescent="0.2">
      <c r="A1762" s="13"/>
      <c r="B1762" s="24"/>
      <c r="G1762" s="14"/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</row>
    <row r="1763" spans="1:17" x14ac:dyDescent="0.2">
      <c r="A1763" s="13"/>
      <c r="B1763" s="24"/>
      <c r="G1763" s="14"/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</row>
    <row r="1764" spans="1:17" x14ac:dyDescent="0.2">
      <c r="A1764" s="13"/>
      <c r="B1764" s="24"/>
      <c r="G1764" s="14"/>
      <c r="H1764" s="14"/>
      <c r="I1764" s="14"/>
      <c r="J1764" s="14"/>
      <c r="K1764" s="14"/>
      <c r="L1764" s="14"/>
      <c r="M1764" s="14"/>
      <c r="N1764" s="14"/>
      <c r="O1764" s="14"/>
      <c r="P1764" s="14"/>
      <c r="Q1764" s="14"/>
    </row>
    <row r="1765" spans="1:17" x14ac:dyDescent="0.2">
      <c r="A1765" s="13"/>
      <c r="B1765" s="24"/>
      <c r="G1765" s="14"/>
      <c r="H1765" s="14"/>
      <c r="I1765" s="14"/>
      <c r="J1765" s="14"/>
      <c r="K1765" s="14"/>
      <c r="L1765" s="14"/>
      <c r="M1765" s="14"/>
      <c r="N1765" s="14"/>
      <c r="O1765" s="14"/>
      <c r="P1765" s="14"/>
      <c r="Q1765" s="14"/>
    </row>
    <row r="1766" spans="1:17" x14ac:dyDescent="0.2">
      <c r="A1766" s="13"/>
      <c r="B1766" s="24"/>
      <c r="G1766" s="14"/>
      <c r="H1766" s="14"/>
      <c r="I1766" s="14"/>
      <c r="J1766" s="14"/>
      <c r="K1766" s="14"/>
      <c r="L1766" s="14"/>
      <c r="M1766" s="14"/>
      <c r="N1766" s="14"/>
      <c r="O1766" s="14"/>
      <c r="P1766" s="14"/>
      <c r="Q1766" s="14"/>
    </row>
    <row r="1767" spans="1:17" x14ac:dyDescent="0.2">
      <c r="A1767" s="13"/>
      <c r="B1767" s="24"/>
      <c r="G1767" s="14"/>
      <c r="H1767" s="14"/>
      <c r="I1767" s="14"/>
      <c r="J1767" s="14"/>
      <c r="K1767" s="14"/>
      <c r="L1767" s="14"/>
      <c r="M1767" s="14"/>
      <c r="N1767" s="14"/>
      <c r="O1767" s="14"/>
      <c r="P1767" s="14"/>
      <c r="Q1767" s="14"/>
    </row>
    <row r="1768" spans="1:17" x14ac:dyDescent="0.2">
      <c r="A1768" s="13"/>
      <c r="B1768" s="24"/>
      <c r="G1768" s="14"/>
      <c r="H1768" s="14"/>
      <c r="I1768" s="14"/>
      <c r="J1768" s="14"/>
      <c r="K1768" s="14"/>
      <c r="L1768" s="14"/>
      <c r="M1768" s="14"/>
      <c r="N1768" s="14"/>
      <c r="O1768" s="14"/>
      <c r="P1768" s="14"/>
      <c r="Q1768" s="14"/>
    </row>
    <row r="1769" spans="1:17" x14ac:dyDescent="0.2">
      <c r="A1769" s="13"/>
      <c r="B1769" s="24"/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/>
    </row>
    <row r="1770" spans="1:17" x14ac:dyDescent="0.2">
      <c r="A1770" s="13"/>
      <c r="B1770" s="24"/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/>
    </row>
    <row r="1771" spans="1:17" x14ac:dyDescent="0.2">
      <c r="A1771" s="13"/>
      <c r="B1771" s="24"/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/>
    </row>
    <row r="1772" spans="1:17" x14ac:dyDescent="0.2">
      <c r="A1772" s="13"/>
      <c r="B1772" s="24"/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/>
    </row>
    <row r="1773" spans="1:17" x14ac:dyDescent="0.2">
      <c r="A1773" s="13"/>
      <c r="B1773" s="24"/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/>
    </row>
    <row r="1774" spans="1:17" x14ac:dyDescent="0.2">
      <c r="A1774" s="13"/>
      <c r="B1774" s="24"/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/>
    </row>
    <row r="1775" spans="1:17" x14ac:dyDescent="0.2">
      <c r="A1775" s="13"/>
      <c r="B1775" s="24"/>
      <c r="G1775" s="14"/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</row>
    <row r="1776" spans="1:17" x14ac:dyDescent="0.2">
      <c r="A1776" s="13"/>
      <c r="B1776" s="24"/>
      <c r="G1776" s="14"/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</row>
    <row r="1777" spans="1:17" x14ac:dyDescent="0.2">
      <c r="A1777" s="13"/>
      <c r="B1777" s="24"/>
      <c r="G1777" s="14"/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</row>
    <row r="1778" spans="1:17" x14ac:dyDescent="0.2">
      <c r="A1778" s="13"/>
      <c r="B1778" s="24"/>
      <c r="G1778" s="14"/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</row>
    <row r="1779" spans="1:17" x14ac:dyDescent="0.2">
      <c r="A1779" s="13"/>
      <c r="B1779" s="24"/>
      <c r="G1779" s="14"/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</row>
    <row r="1780" spans="1:17" x14ac:dyDescent="0.2">
      <c r="A1780" s="13"/>
      <c r="B1780" s="24"/>
      <c r="G1780" s="14"/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</row>
    <row r="1781" spans="1:17" x14ac:dyDescent="0.2">
      <c r="A1781" s="13"/>
      <c r="B1781" s="24"/>
      <c r="G1781" s="14"/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</row>
    <row r="1782" spans="1:17" x14ac:dyDescent="0.2">
      <c r="A1782" s="13"/>
      <c r="B1782" s="24"/>
      <c r="G1782" s="14"/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</row>
    <row r="1783" spans="1:17" x14ac:dyDescent="0.2">
      <c r="A1783" s="13"/>
      <c r="B1783" s="24"/>
      <c r="G1783" s="14"/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</row>
    <row r="1784" spans="1:17" x14ac:dyDescent="0.2">
      <c r="A1784" s="13"/>
      <c r="B1784" s="24"/>
      <c r="G1784" s="14"/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</row>
    <row r="1785" spans="1:17" x14ac:dyDescent="0.2">
      <c r="A1785" s="13"/>
      <c r="B1785" s="24"/>
      <c r="G1785" s="14"/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</row>
    <row r="1786" spans="1:17" x14ac:dyDescent="0.2">
      <c r="A1786" s="13"/>
      <c r="B1786" s="24"/>
      <c r="G1786" s="14"/>
      <c r="H1786" s="14"/>
      <c r="I1786" s="14"/>
      <c r="J1786" s="14"/>
      <c r="K1786" s="14"/>
      <c r="L1786" s="14"/>
      <c r="M1786" s="14"/>
      <c r="N1786" s="14"/>
      <c r="O1786" s="14"/>
      <c r="P1786" s="14"/>
      <c r="Q1786" s="14"/>
    </row>
    <row r="1787" spans="1:17" x14ac:dyDescent="0.2">
      <c r="A1787" s="13"/>
      <c r="B1787" s="24"/>
      <c r="G1787" s="14"/>
      <c r="H1787" s="14"/>
      <c r="I1787" s="14"/>
      <c r="J1787" s="14"/>
      <c r="K1787" s="14"/>
      <c r="L1787" s="14"/>
      <c r="M1787" s="14"/>
      <c r="N1787" s="14"/>
      <c r="O1787" s="14"/>
      <c r="P1787" s="14"/>
      <c r="Q1787" s="14"/>
    </row>
    <row r="1788" spans="1:17" x14ac:dyDescent="0.2">
      <c r="A1788" s="13"/>
      <c r="B1788" s="24"/>
      <c r="G1788" s="14"/>
      <c r="H1788" s="14"/>
      <c r="I1788" s="14"/>
      <c r="J1788" s="14"/>
      <c r="K1788" s="14"/>
      <c r="L1788" s="14"/>
      <c r="M1788" s="14"/>
      <c r="N1788" s="14"/>
      <c r="O1788" s="14"/>
      <c r="P1788" s="14"/>
      <c r="Q1788" s="14"/>
    </row>
    <row r="1789" spans="1:17" x14ac:dyDescent="0.2">
      <c r="A1789" s="13"/>
      <c r="B1789" s="24"/>
      <c r="G1789" s="14"/>
      <c r="H1789" s="14"/>
      <c r="I1789" s="14"/>
      <c r="J1789" s="14"/>
      <c r="K1789" s="14"/>
      <c r="L1789" s="14"/>
      <c r="M1789" s="14"/>
      <c r="N1789" s="14"/>
      <c r="O1789" s="14"/>
      <c r="P1789" s="14"/>
      <c r="Q1789" s="14"/>
    </row>
    <row r="1790" spans="1:17" x14ac:dyDescent="0.2">
      <c r="A1790" s="13"/>
      <c r="B1790" s="24"/>
      <c r="G1790" s="14"/>
      <c r="H1790" s="14"/>
      <c r="I1790" s="14"/>
      <c r="J1790" s="14"/>
      <c r="K1790" s="14"/>
      <c r="L1790" s="14"/>
      <c r="M1790" s="14"/>
      <c r="N1790" s="14"/>
      <c r="O1790" s="14"/>
      <c r="P1790" s="14"/>
      <c r="Q1790" s="14"/>
    </row>
    <row r="1791" spans="1:17" x14ac:dyDescent="0.2">
      <c r="A1791" s="13"/>
      <c r="B1791" s="24"/>
      <c r="G1791" s="14"/>
      <c r="H1791" s="14"/>
      <c r="I1791" s="14"/>
      <c r="J1791" s="14"/>
      <c r="K1791" s="14"/>
      <c r="L1791" s="14"/>
      <c r="M1791" s="14"/>
      <c r="N1791" s="14"/>
      <c r="O1791" s="14"/>
      <c r="P1791" s="14"/>
      <c r="Q1791" s="14"/>
    </row>
    <row r="1792" spans="1:17" x14ac:dyDescent="0.2">
      <c r="A1792" s="13"/>
      <c r="B1792" s="24"/>
      <c r="G1792" s="14"/>
      <c r="H1792" s="14"/>
      <c r="I1792" s="14"/>
      <c r="J1792" s="14"/>
      <c r="K1792" s="14"/>
      <c r="L1792" s="14"/>
      <c r="M1792" s="14"/>
      <c r="N1792" s="14"/>
      <c r="O1792" s="14"/>
      <c r="P1792" s="14"/>
      <c r="Q1792" s="14"/>
    </row>
    <row r="1793" spans="1:17" x14ac:dyDescent="0.2">
      <c r="A1793" s="13"/>
      <c r="B1793" s="24"/>
      <c r="G1793" s="14"/>
      <c r="H1793" s="14"/>
      <c r="I1793" s="14"/>
      <c r="J1793" s="14"/>
      <c r="K1793" s="14"/>
      <c r="L1793" s="14"/>
      <c r="M1793" s="14"/>
      <c r="N1793" s="14"/>
      <c r="O1793" s="14"/>
      <c r="P1793" s="14"/>
      <c r="Q1793" s="14"/>
    </row>
    <row r="1794" spans="1:17" x14ac:dyDescent="0.2">
      <c r="A1794" s="13"/>
      <c r="B1794" s="24"/>
      <c r="G1794" s="14"/>
      <c r="H1794" s="14"/>
      <c r="I1794" s="14"/>
      <c r="J1794" s="14"/>
      <c r="K1794" s="14"/>
      <c r="L1794" s="14"/>
      <c r="M1794" s="14"/>
      <c r="N1794" s="14"/>
      <c r="O1794" s="14"/>
      <c r="P1794" s="14"/>
      <c r="Q1794" s="14"/>
    </row>
    <row r="1795" spans="1:17" x14ac:dyDescent="0.2">
      <c r="A1795" s="13"/>
      <c r="B1795" s="24"/>
      <c r="G1795" s="14"/>
      <c r="H1795" s="14"/>
      <c r="I1795" s="14"/>
      <c r="J1795" s="14"/>
      <c r="K1795" s="14"/>
      <c r="L1795" s="14"/>
      <c r="M1795" s="14"/>
      <c r="N1795" s="14"/>
      <c r="O1795" s="14"/>
      <c r="P1795" s="14"/>
      <c r="Q1795" s="14"/>
    </row>
    <row r="1796" spans="1:17" x14ac:dyDescent="0.2">
      <c r="A1796" s="13"/>
      <c r="B1796" s="24"/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/>
    </row>
    <row r="1797" spans="1:17" x14ac:dyDescent="0.2">
      <c r="A1797" s="13"/>
      <c r="B1797" s="24"/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/>
    </row>
    <row r="1798" spans="1:17" x14ac:dyDescent="0.2">
      <c r="A1798" s="13"/>
      <c r="B1798" s="24"/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/>
    </row>
    <row r="1799" spans="1:17" x14ac:dyDescent="0.2">
      <c r="A1799" s="13"/>
      <c r="B1799" s="24"/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/>
    </row>
    <row r="1800" spans="1:17" x14ac:dyDescent="0.2">
      <c r="A1800" s="13"/>
      <c r="B1800" s="24"/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/>
    </row>
    <row r="1801" spans="1:17" x14ac:dyDescent="0.2">
      <c r="A1801" s="13"/>
      <c r="B1801" s="24"/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/>
    </row>
    <row r="1802" spans="1:17" x14ac:dyDescent="0.2">
      <c r="A1802" s="13"/>
      <c r="B1802" s="24"/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/>
    </row>
    <row r="1803" spans="1:17" x14ac:dyDescent="0.2">
      <c r="A1803" s="13"/>
      <c r="B1803" s="24"/>
      <c r="G1803" s="14"/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</row>
    <row r="1804" spans="1:17" x14ac:dyDescent="0.2">
      <c r="A1804" s="13"/>
      <c r="B1804" s="24"/>
      <c r="G1804" s="14"/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</row>
    <row r="1805" spans="1:17" x14ac:dyDescent="0.2">
      <c r="A1805" s="13"/>
      <c r="B1805" s="24"/>
      <c r="G1805" s="14"/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</row>
    <row r="1806" spans="1:17" x14ac:dyDescent="0.2">
      <c r="A1806" s="13"/>
      <c r="B1806" s="24"/>
      <c r="G1806" s="14"/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</row>
    <row r="1807" spans="1:17" x14ac:dyDescent="0.2">
      <c r="A1807" s="13"/>
      <c r="B1807" s="24"/>
      <c r="G1807" s="14"/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</row>
    <row r="1808" spans="1:17" x14ac:dyDescent="0.2">
      <c r="A1808" s="13"/>
      <c r="B1808" s="24"/>
      <c r="G1808" s="14"/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</row>
    <row r="1809" spans="1:17" x14ac:dyDescent="0.2">
      <c r="A1809" s="13"/>
      <c r="B1809" s="24"/>
      <c r="G1809" s="14"/>
      <c r="H1809" s="14"/>
      <c r="I1809" s="14"/>
      <c r="J1809" s="14"/>
      <c r="K1809" s="14"/>
      <c r="L1809" s="14"/>
      <c r="M1809" s="14"/>
      <c r="N1809" s="14"/>
      <c r="O1809" s="14"/>
      <c r="P1809" s="14"/>
      <c r="Q1809" s="14"/>
    </row>
    <row r="1810" spans="1:17" x14ac:dyDescent="0.2">
      <c r="A1810" s="13"/>
      <c r="B1810" s="24"/>
      <c r="G1810" s="14"/>
      <c r="H1810" s="14"/>
      <c r="I1810" s="14"/>
      <c r="J1810" s="14"/>
      <c r="K1810" s="14"/>
      <c r="L1810" s="14"/>
      <c r="M1810" s="14"/>
      <c r="N1810" s="14"/>
      <c r="O1810" s="14"/>
      <c r="P1810" s="14"/>
      <c r="Q1810" s="14"/>
    </row>
    <row r="1811" spans="1:17" x14ac:dyDescent="0.2">
      <c r="A1811" s="13"/>
      <c r="B1811" s="24"/>
      <c r="G1811" s="14"/>
      <c r="H1811" s="14"/>
      <c r="I1811" s="14"/>
      <c r="J1811" s="14"/>
      <c r="K1811" s="14"/>
      <c r="L1811" s="14"/>
      <c r="M1811" s="14"/>
      <c r="N1811" s="14"/>
      <c r="O1811" s="14"/>
      <c r="P1811" s="14"/>
      <c r="Q1811" s="14"/>
    </row>
    <row r="1812" spans="1:17" x14ac:dyDescent="0.2">
      <c r="A1812" s="13"/>
      <c r="B1812" s="24"/>
      <c r="G1812" s="14"/>
      <c r="H1812" s="14"/>
      <c r="I1812" s="14"/>
      <c r="J1812" s="14"/>
      <c r="K1812" s="14"/>
      <c r="L1812" s="14"/>
      <c r="M1812" s="14"/>
      <c r="N1812" s="14"/>
      <c r="O1812" s="14"/>
      <c r="P1812" s="14"/>
      <c r="Q1812" s="14"/>
    </row>
    <row r="1813" spans="1:17" x14ac:dyDescent="0.2">
      <c r="A1813" s="13"/>
      <c r="B1813" s="24"/>
      <c r="G1813" s="14"/>
      <c r="H1813" s="14"/>
      <c r="I1813" s="14"/>
      <c r="J1813" s="14"/>
      <c r="K1813" s="14"/>
      <c r="L1813" s="14"/>
      <c r="M1813" s="14"/>
      <c r="N1813" s="14"/>
      <c r="O1813" s="14"/>
      <c r="P1813" s="14"/>
      <c r="Q1813" s="14"/>
    </row>
    <row r="1814" spans="1:17" x14ac:dyDescent="0.2">
      <c r="A1814" s="13"/>
      <c r="B1814" s="24"/>
      <c r="G1814" s="14"/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</row>
    <row r="1815" spans="1:17" x14ac:dyDescent="0.2">
      <c r="A1815" s="13"/>
      <c r="B1815" s="24"/>
      <c r="G1815" s="14"/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</row>
    <row r="1816" spans="1:17" x14ac:dyDescent="0.2">
      <c r="A1816" s="13"/>
      <c r="B1816" s="24"/>
      <c r="G1816" s="14"/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</row>
    <row r="1817" spans="1:17" x14ac:dyDescent="0.2">
      <c r="A1817" s="13"/>
      <c r="B1817" s="24"/>
      <c r="G1817" s="14"/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</row>
    <row r="1818" spans="1:17" x14ac:dyDescent="0.2">
      <c r="A1818" s="13"/>
      <c r="B1818" s="24"/>
      <c r="G1818" s="14"/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</row>
    <row r="1819" spans="1:17" x14ac:dyDescent="0.2">
      <c r="A1819" s="13"/>
      <c r="B1819" s="24"/>
      <c r="G1819" s="14"/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</row>
    <row r="1820" spans="1:17" x14ac:dyDescent="0.2">
      <c r="A1820" s="13"/>
      <c r="B1820" s="24"/>
      <c r="G1820" s="14"/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</row>
    <row r="1821" spans="1:17" x14ac:dyDescent="0.2">
      <c r="A1821" s="13"/>
      <c r="B1821" s="24"/>
      <c r="G1821" s="14"/>
      <c r="H1821" s="14"/>
      <c r="I1821" s="14"/>
      <c r="J1821" s="14"/>
      <c r="K1821" s="14"/>
      <c r="L1821" s="14"/>
      <c r="M1821" s="14"/>
      <c r="N1821" s="14"/>
      <c r="O1821" s="14"/>
      <c r="P1821" s="14"/>
      <c r="Q1821" s="14"/>
    </row>
    <row r="1822" spans="1:17" x14ac:dyDescent="0.2">
      <c r="A1822" s="13"/>
      <c r="B1822" s="24"/>
      <c r="G1822" s="14"/>
      <c r="H1822" s="14"/>
      <c r="I1822" s="14"/>
      <c r="J1822" s="14"/>
      <c r="K1822" s="14"/>
      <c r="L1822" s="14"/>
      <c r="M1822" s="14"/>
      <c r="N1822" s="14"/>
      <c r="O1822" s="14"/>
      <c r="P1822" s="14"/>
      <c r="Q1822" s="14"/>
    </row>
    <row r="1823" spans="1:17" x14ac:dyDescent="0.2">
      <c r="A1823" s="13"/>
      <c r="B1823" s="24"/>
      <c r="G1823" s="14"/>
      <c r="H1823" s="14"/>
      <c r="I1823" s="14"/>
      <c r="J1823" s="14"/>
      <c r="K1823" s="14"/>
      <c r="L1823" s="14"/>
      <c r="M1823" s="14"/>
      <c r="N1823" s="14"/>
      <c r="O1823" s="14"/>
      <c r="P1823" s="14"/>
      <c r="Q1823" s="14"/>
    </row>
    <row r="1824" spans="1:17" x14ac:dyDescent="0.2">
      <c r="A1824" s="13"/>
      <c r="B1824" s="24"/>
      <c r="G1824" s="14"/>
      <c r="H1824" s="14"/>
      <c r="I1824" s="14"/>
      <c r="J1824" s="14"/>
      <c r="K1824" s="14"/>
      <c r="L1824" s="14"/>
      <c r="M1824" s="14"/>
      <c r="N1824" s="14"/>
      <c r="O1824" s="14"/>
      <c r="P1824" s="14"/>
      <c r="Q1824" s="14"/>
    </row>
    <row r="1825" spans="1:17" x14ac:dyDescent="0.2">
      <c r="A1825" s="13"/>
      <c r="B1825" s="24"/>
      <c r="G1825" s="14"/>
      <c r="H1825" s="14"/>
      <c r="I1825" s="14"/>
      <c r="J1825" s="14"/>
      <c r="K1825" s="14"/>
      <c r="L1825" s="14"/>
      <c r="M1825" s="14"/>
      <c r="N1825" s="14"/>
      <c r="O1825" s="14"/>
      <c r="P1825" s="14"/>
      <c r="Q1825" s="14"/>
    </row>
    <row r="1826" spans="1:17" x14ac:dyDescent="0.2">
      <c r="A1826" s="13"/>
      <c r="B1826" s="24"/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/>
    </row>
    <row r="1827" spans="1:17" x14ac:dyDescent="0.2">
      <c r="A1827" s="13"/>
      <c r="B1827" s="24"/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/>
    </row>
    <row r="1828" spans="1:17" x14ac:dyDescent="0.2">
      <c r="A1828" s="13"/>
      <c r="B1828" s="24"/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/>
    </row>
    <row r="1829" spans="1:17" x14ac:dyDescent="0.2">
      <c r="A1829" s="13"/>
      <c r="B1829" s="24"/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/>
    </row>
    <row r="1830" spans="1:17" x14ac:dyDescent="0.2">
      <c r="A1830" s="13"/>
      <c r="B1830" s="24"/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/>
    </row>
    <row r="1831" spans="1:17" x14ac:dyDescent="0.2">
      <c r="A1831" s="13"/>
      <c r="B1831" s="24"/>
      <c r="G1831" s="14"/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</row>
    <row r="1832" spans="1:17" x14ac:dyDescent="0.2">
      <c r="A1832" s="13"/>
      <c r="B1832" s="24"/>
      <c r="G1832" s="14"/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</row>
    <row r="1833" spans="1:17" x14ac:dyDescent="0.2">
      <c r="A1833" s="13"/>
      <c r="B1833" s="24"/>
      <c r="G1833" s="14"/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</row>
    <row r="1834" spans="1:17" x14ac:dyDescent="0.2">
      <c r="A1834" s="13"/>
      <c r="B1834" s="24"/>
      <c r="G1834" s="14"/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</row>
    <row r="1835" spans="1:17" x14ac:dyDescent="0.2">
      <c r="A1835" s="13"/>
      <c r="B1835" s="24"/>
      <c r="G1835" s="14"/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</row>
    <row r="1836" spans="1:17" x14ac:dyDescent="0.2">
      <c r="A1836" s="13"/>
      <c r="B1836" s="24"/>
      <c r="G1836" s="14"/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</row>
    <row r="1837" spans="1:17" x14ac:dyDescent="0.2">
      <c r="A1837" s="13"/>
      <c r="B1837" s="24"/>
      <c r="G1837" s="14"/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</row>
    <row r="1838" spans="1:17" x14ac:dyDescent="0.2">
      <c r="A1838" s="13"/>
      <c r="B1838" s="24"/>
      <c r="G1838" s="14"/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</row>
    <row r="1839" spans="1:17" x14ac:dyDescent="0.2">
      <c r="A1839" s="13"/>
      <c r="B1839" s="24"/>
      <c r="G1839" s="14"/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</row>
    <row r="1840" spans="1:17" x14ac:dyDescent="0.2">
      <c r="A1840" s="13"/>
      <c r="B1840" s="24"/>
      <c r="G1840" s="14"/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</row>
    <row r="1841" spans="1:17" x14ac:dyDescent="0.2">
      <c r="A1841" s="13"/>
      <c r="B1841" s="24"/>
      <c r="G1841" s="14"/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</row>
    <row r="1842" spans="1:17" x14ac:dyDescent="0.2">
      <c r="A1842" s="13"/>
      <c r="B1842" s="24"/>
      <c r="G1842" s="14"/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</row>
    <row r="1843" spans="1:17" x14ac:dyDescent="0.2">
      <c r="A1843" s="13"/>
      <c r="B1843" s="24"/>
      <c r="G1843" s="14"/>
      <c r="H1843" s="14"/>
      <c r="I1843" s="14"/>
      <c r="J1843" s="14"/>
      <c r="K1843" s="14"/>
      <c r="L1843" s="14"/>
      <c r="M1843" s="14"/>
      <c r="N1843" s="14"/>
      <c r="O1843" s="14"/>
      <c r="P1843" s="14"/>
      <c r="Q1843" s="14"/>
    </row>
    <row r="1844" spans="1:17" x14ac:dyDescent="0.2">
      <c r="A1844" s="13"/>
      <c r="B1844" s="24"/>
      <c r="G1844" s="14"/>
      <c r="H1844" s="14"/>
      <c r="I1844" s="14"/>
      <c r="J1844" s="14"/>
      <c r="K1844" s="14"/>
      <c r="L1844" s="14"/>
      <c r="M1844" s="14"/>
      <c r="N1844" s="14"/>
      <c r="O1844" s="14"/>
      <c r="P1844" s="14"/>
      <c r="Q1844" s="14"/>
    </row>
    <row r="1845" spans="1:17" x14ac:dyDescent="0.2">
      <c r="A1845" s="13"/>
      <c r="B1845" s="24"/>
      <c r="G1845" s="14"/>
      <c r="H1845" s="14"/>
      <c r="I1845" s="14"/>
      <c r="J1845" s="14"/>
      <c r="K1845" s="14"/>
      <c r="L1845" s="14"/>
      <c r="M1845" s="14"/>
      <c r="N1845" s="14"/>
      <c r="O1845" s="14"/>
      <c r="P1845" s="14"/>
      <c r="Q1845" s="14"/>
    </row>
    <row r="1846" spans="1:17" x14ac:dyDescent="0.2">
      <c r="A1846" s="13"/>
      <c r="B1846" s="24"/>
      <c r="G1846" s="14"/>
      <c r="H1846" s="14"/>
      <c r="I1846" s="14"/>
      <c r="J1846" s="14"/>
      <c r="K1846" s="14"/>
      <c r="L1846" s="14"/>
      <c r="M1846" s="14"/>
      <c r="N1846" s="14"/>
      <c r="O1846" s="14"/>
      <c r="P1846" s="14"/>
      <c r="Q1846" s="14"/>
    </row>
    <row r="1847" spans="1:17" x14ac:dyDescent="0.2">
      <c r="A1847" s="13"/>
      <c r="B1847" s="24"/>
      <c r="G1847" s="14"/>
      <c r="H1847" s="14"/>
      <c r="I1847" s="14"/>
      <c r="J1847" s="14"/>
      <c r="K1847" s="14"/>
      <c r="L1847" s="14"/>
      <c r="M1847" s="14"/>
      <c r="N1847" s="14"/>
      <c r="O1847" s="14"/>
      <c r="P1847" s="14"/>
      <c r="Q1847" s="14"/>
    </row>
    <row r="1848" spans="1:17" x14ac:dyDescent="0.2">
      <c r="A1848" s="13"/>
      <c r="B1848" s="24"/>
      <c r="G1848" s="14"/>
      <c r="H1848" s="14"/>
      <c r="I1848" s="14"/>
      <c r="J1848" s="14"/>
      <c r="K1848" s="14"/>
      <c r="L1848" s="14"/>
      <c r="M1848" s="14"/>
      <c r="N1848" s="14"/>
      <c r="O1848" s="14"/>
      <c r="P1848" s="14"/>
      <c r="Q1848" s="14"/>
    </row>
    <row r="1849" spans="1:17" x14ac:dyDescent="0.2">
      <c r="A1849" s="13"/>
      <c r="B1849" s="24"/>
      <c r="G1849" s="14"/>
      <c r="H1849" s="14"/>
      <c r="I1849" s="14"/>
      <c r="J1849" s="14"/>
      <c r="K1849" s="14"/>
      <c r="L1849" s="14"/>
      <c r="M1849" s="14"/>
      <c r="N1849" s="14"/>
      <c r="O1849" s="14"/>
      <c r="P1849" s="14"/>
      <c r="Q1849" s="14"/>
    </row>
    <row r="1850" spans="1:17" x14ac:dyDescent="0.2">
      <c r="A1850" s="13"/>
      <c r="B1850" s="24"/>
      <c r="G1850" s="14"/>
      <c r="H1850" s="14"/>
      <c r="I1850" s="14"/>
      <c r="J1850" s="14"/>
      <c r="K1850" s="14"/>
      <c r="L1850" s="14"/>
      <c r="M1850" s="14"/>
      <c r="N1850" s="14"/>
      <c r="O1850" s="14"/>
      <c r="P1850" s="14"/>
      <c r="Q1850" s="14"/>
    </row>
    <row r="1851" spans="1:17" x14ac:dyDescent="0.2">
      <c r="A1851" s="13"/>
      <c r="B1851" s="24"/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/>
    </row>
    <row r="1852" spans="1:17" x14ac:dyDescent="0.2">
      <c r="A1852" s="13"/>
      <c r="B1852" s="24"/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/>
    </row>
    <row r="1853" spans="1:17" x14ac:dyDescent="0.2">
      <c r="A1853" s="13"/>
      <c r="B1853" s="24"/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/>
    </row>
    <row r="1854" spans="1:17" x14ac:dyDescent="0.2">
      <c r="A1854" s="13"/>
      <c r="B1854" s="24"/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/>
    </row>
    <row r="1855" spans="1:17" x14ac:dyDescent="0.2">
      <c r="A1855" s="13"/>
      <c r="B1855" s="24"/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/>
    </row>
    <row r="1856" spans="1:17" x14ac:dyDescent="0.2">
      <c r="A1856" s="13"/>
      <c r="B1856" s="24"/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/>
    </row>
    <row r="1857" spans="1:17" x14ac:dyDescent="0.2">
      <c r="A1857" s="13"/>
      <c r="B1857" s="24"/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/>
    </row>
    <row r="1858" spans="1:17" x14ac:dyDescent="0.2">
      <c r="A1858" s="13"/>
      <c r="B1858" s="24"/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/>
    </row>
    <row r="1859" spans="1:17" x14ac:dyDescent="0.2">
      <c r="A1859" s="13"/>
      <c r="B1859" s="24"/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/>
    </row>
    <row r="1860" spans="1:17" x14ac:dyDescent="0.2">
      <c r="A1860" s="13"/>
      <c r="B1860" s="24"/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/>
    </row>
    <row r="1861" spans="1:17" x14ac:dyDescent="0.2">
      <c r="A1861" s="13"/>
      <c r="B1861" s="24"/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/>
    </row>
    <row r="1862" spans="1:17" x14ac:dyDescent="0.2">
      <c r="A1862" s="13"/>
      <c r="B1862" s="24"/>
      <c r="G1862" s="14"/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</row>
    <row r="1863" spans="1:17" x14ac:dyDescent="0.2">
      <c r="A1863" s="13"/>
      <c r="B1863" s="24"/>
      <c r="G1863" s="14"/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</row>
    <row r="1864" spans="1:17" x14ac:dyDescent="0.2">
      <c r="A1864" s="13"/>
      <c r="B1864" s="24"/>
      <c r="G1864" s="14"/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</row>
    <row r="1865" spans="1:17" x14ac:dyDescent="0.2">
      <c r="A1865" s="13"/>
      <c r="B1865" s="24"/>
      <c r="G1865" s="14"/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</row>
    <row r="1866" spans="1:17" x14ac:dyDescent="0.2">
      <c r="A1866" s="13"/>
      <c r="B1866" s="2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</row>
    <row r="1867" spans="1:17" x14ac:dyDescent="0.2">
      <c r="A1867" s="13"/>
      <c r="B1867" s="24"/>
      <c r="G1867" s="14"/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</row>
    <row r="1868" spans="1:17" x14ac:dyDescent="0.2">
      <c r="A1868" s="13"/>
      <c r="B1868" s="24"/>
      <c r="G1868" s="14"/>
      <c r="H1868" s="14"/>
      <c r="I1868" s="14"/>
      <c r="J1868" s="14"/>
      <c r="K1868" s="14"/>
      <c r="L1868" s="14"/>
      <c r="M1868" s="14"/>
      <c r="N1868" s="14"/>
      <c r="O1868" s="14"/>
      <c r="P1868" s="14"/>
      <c r="Q1868" s="14"/>
    </row>
    <row r="1869" spans="1:17" x14ac:dyDescent="0.2">
      <c r="A1869" s="13"/>
      <c r="B1869" s="24"/>
      <c r="G1869" s="14"/>
      <c r="H1869" s="14"/>
      <c r="I1869" s="14"/>
      <c r="J1869" s="14"/>
      <c r="K1869" s="14"/>
      <c r="L1869" s="14"/>
      <c r="M1869" s="14"/>
      <c r="N1869" s="14"/>
      <c r="O1869" s="14"/>
      <c r="P1869" s="14"/>
      <c r="Q1869" s="14"/>
    </row>
    <row r="1870" spans="1:17" x14ac:dyDescent="0.2">
      <c r="A1870" s="13"/>
      <c r="B1870" s="2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</row>
    <row r="1871" spans="1:17" x14ac:dyDescent="0.2">
      <c r="A1871" s="13"/>
      <c r="B1871" s="24"/>
      <c r="G1871" s="14"/>
      <c r="H1871" s="14"/>
      <c r="I1871" s="14"/>
      <c r="J1871" s="14"/>
      <c r="K1871" s="14"/>
      <c r="L1871" s="14"/>
      <c r="M1871" s="14"/>
      <c r="N1871" s="14"/>
      <c r="O1871" s="14"/>
      <c r="P1871" s="14"/>
      <c r="Q1871" s="14"/>
    </row>
    <row r="1872" spans="1:17" x14ac:dyDescent="0.2">
      <c r="A1872" s="13"/>
      <c r="B1872" s="2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</row>
    <row r="1873" spans="1:17" x14ac:dyDescent="0.2">
      <c r="A1873" s="13"/>
      <c r="B1873" s="24"/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/>
    </row>
    <row r="1874" spans="1:17" x14ac:dyDescent="0.2">
      <c r="A1874" s="13"/>
      <c r="B1874" s="24"/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/>
    </row>
    <row r="1875" spans="1:17" x14ac:dyDescent="0.2">
      <c r="A1875" s="13"/>
      <c r="B1875" s="24"/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/>
    </row>
    <row r="1876" spans="1:17" x14ac:dyDescent="0.2">
      <c r="A1876" s="13"/>
      <c r="B1876" s="24"/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/>
    </row>
    <row r="1877" spans="1:17" x14ac:dyDescent="0.2">
      <c r="A1877" s="13"/>
      <c r="B1877" s="24"/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/>
    </row>
    <row r="1878" spans="1:17" x14ac:dyDescent="0.2">
      <c r="A1878" s="13"/>
      <c r="B1878" s="24"/>
      <c r="G1878" s="14"/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</row>
    <row r="1879" spans="1:17" x14ac:dyDescent="0.2">
      <c r="A1879" s="13"/>
      <c r="B1879" s="2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</row>
    <row r="1880" spans="1:17" x14ac:dyDescent="0.2">
      <c r="A1880" s="13"/>
      <c r="B1880" s="2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</row>
    <row r="1881" spans="1:17" x14ac:dyDescent="0.2">
      <c r="A1881" s="13"/>
      <c r="B1881" s="2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</row>
    <row r="1882" spans="1:17" x14ac:dyDescent="0.2">
      <c r="A1882" s="13"/>
      <c r="B1882" s="2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</row>
    <row r="1883" spans="1:17" x14ac:dyDescent="0.2">
      <c r="A1883" s="13"/>
      <c r="B1883" s="2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</row>
    <row r="1884" spans="1:17" x14ac:dyDescent="0.2">
      <c r="A1884" s="13"/>
      <c r="B1884" s="24"/>
      <c r="G1884" s="14"/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</row>
    <row r="1885" spans="1:17" x14ac:dyDescent="0.2">
      <c r="A1885" s="13"/>
      <c r="B1885" s="24"/>
      <c r="G1885" s="14"/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</row>
    <row r="1886" spans="1:17" x14ac:dyDescent="0.2">
      <c r="A1886" s="13"/>
      <c r="B1886" s="2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</row>
    <row r="1887" spans="1:17" x14ac:dyDescent="0.2">
      <c r="A1887" s="13"/>
      <c r="B1887" s="2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</row>
    <row r="1888" spans="1:17" x14ac:dyDescent="0.2">
      <c r="A1888" s="13"/>
      <c r="B1888" s="2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</row>
    <row r="1889" spans="1:17" x14ac:dyDescent="0.2">
      <c r="A1889" s="13"/>
      <c r="B1889" s="2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</row>
    <row r="1890" spans="1:17" x14ac:dyDescent="0.2">
      <c r="A1890" s="13"/>
      <c r="B1890" s="2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</row>
    <row r="1891" spans="1:17" x14ac:dyDescent="0.2">
      <c r="A1891" s="13"/>
      <c r="B1891" s="2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</row>
    <row r="1892" spans="1:17" x14ac:dyDescent="0.2">
      <c r="A1892" s="13"/>
      <c r="B1892" s="2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</row>
    <row r="1893" spans="1:17" x14ac:dyDescent="0.2">
      <c r="A1893" s="13"/>
      <c r="B1893" s="2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</row>
    <row r="1894" spans="1:17" x14ac:dyDescent="0.2">
      <c r="A1894" s="13"/>
      <c r="B1894" s="2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</row>
    <row r="1895" spans="1:17" x14ac:dyDescent="0.2">
      <c r="A1895" s="13"/>
      <c r="B1895" s="2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</row>
    <row r="1896" spans="1:17" x14ac:dyDescent="0.2">
      <c r="A1896" s="13"/>
      <c r="B1896" s="2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</row>
    <row r="1897" spans="1:17" x14ac:dyDescent="0.2">
      <c r="A1897" s="13"/>
      <c r="B1897" s="2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</row>
    <row r="1898" spans="1:17" x14ac:dyDescent="0.2">
      <c r="A1898" s="13"/>
      <c r="B1898" s="24"/>
      <c r="G1898" s="14"/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</row>
    <row r="1899" spans="1:17" x14ac:dyDescent="0.2">
      <c r="A1899" s="13"/>
      <c r="B1899" s="24"/>
      <c r="G1899" s="14"/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</row>
    <row r="1900" spans="1:17" x14ac:dyDescent="0.2">
      <c r="A1900" s="13"/>
      <c r="B1900" s="24"/>
      <c r="G1900" s="14"/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</row>
    <row r="1901" spans="1:17" x14ac:dyDescent="0.2">
      <c r="A1901" s="13"/>
      <c r="B1901" s="24"/>
      <c r="G1901" s="14"/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</row>
    <row r="1902" spans="1:17" x14ac:dyDescent="0.2">
      <c r="A1902" s="13"/>
      <c r="B1902" s="24"/>
      <c r="G1902" s="14"/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</row>
    <row r="1903" spans="1:17" x14ac:dyDescent="0.2">
      <c r="A1903" s="13"/>
      <c r="B1903" s="24"/>
      <c r="G1903" s="14"/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</row>
    <row r="1904" spans="1:17" x14ac:dyDescent="0.2">
      <c r="A1904" s="13"/>
      <c r="B1904" s="24"/>
      <c r="G1904" s="14"/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</row>
    <row r="1905" spans="1:17" x14ac:dyDescent="0.2">
      <c r="A1905" s="13"/>
      <c r="B1905" s="24"/>
      <c r="G1905" s="14"/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</row>
    <row r="1906" spans="1:17" x14ac:dyDescent="0.2">
      <c r="A1906" s="13"/>
      <c r="B1906" s="24"/>
      <c r="G1906" s="14"/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</row>
    <row r="1907" spans="1:17" x14ac:dyDescent="0.2">
      <c r="A1907" s="13"/>
      <c r="B1907" s="24"/>
      <c r="G1907" s="14"/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</row>
    <row r="1908" spans="1:17" x14ac:dyDescent="0.2">
      <c r="A1908" s="13"/>
      <c r="B1908" s="24"/>
      <c r="G1908" s="14"/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</row>
    <row r="1909" spans="1:17" x14ac:dyDescent="0.2">
      <c r="A1909" s="13"/>
      <c r="B1909" s="24"/>
      <c r="G1909" s="14"/>
      <c r="H1909" s="14"/>
      <c r="I1909" s="14"/>
      <c r="J1909" s="14"/>
      <c r="K1909" s="14"/>
      <c r="L1909" s="14"/>
      <c r="M1909" s="14"/>
      <c r="N1909" s="14"/>
      <c r="O1909" s="14"/>
      <c r="P1909" s="14"/>
      <c r="Q1909" s="14"/>
    </row>
    <row r="1910" spans="1:17" x14ac:dyDescent="0.2">
      <c r="A1910" s="13"/>
      <c r="B1910" s="24"/>
      <c r="G1910" s="14"/>
      <c r="H1910" s="14"/>
      <c r="I1910" s="14"/>
      <c r="J1910" s="14"/>
      <c r="K1910" s="14"/>
      <c r="L1910" s="14"/>
      <c r="M1910" s="14"/>
      <c r="N1910" s="14"/>
      <c r="O1910" s="14"/>
      <c r="P1910" s="14"/>
      <c r="Q1910" s="14"/>
    </row>
    <row r="1911" spans="1:17" x14ac:dyDescent="0.2">
      <c r="A1911" s="13"/>
      <c r="B1911" s="24"/>
      <c r="G1911" s="14"/>
      <c r="H1911" s="14"/>
      <c r="I1911" s="14"/>
      <c r="J1911" s="14"/>
      <c r="K1911" s="14"/>
      <c r="L1911" s="14"/>
      <c r="M1911" s="14"/>
      <c r="N1911" s="14"/>
      <c r="O1911" s="14"/>
      <c r="P1911" s="14"/>
      <c r="Q1911" s="14"/>
    </row>
    <row r="1912" spans="1:17" x14ac:dyDescent="0.2">
      <c r="A1912" s="13"/>
      <c r="B1912" s="24"/>
      <c r="G1912" s="14"/>
      <c r="H1912" s="14"/>
      <c r="I1912" s="14"/>
      <c r="J1912" s="14"/>
      <c r="K1912" s="14"/>
      <c r="L1912" s="14"/>
      <c r="M1912" s="14"/>
      <c r="N1912" s="14"/>
      <c r="O1912" s="14"/>
      <c r="P1912" s="14"/>
      <c r="Q1912" s="14"/>
    </row>
    <row r="1913" spans="1:17" x14ac:dyDescent="0.2">
      <c r="A1913" s="13"/>
      <c r="B1913" s="24"/>
      <c r="G1913" s="14"/>
      <c r="H1913" s="14"/>
      <c r="I1913" s="14"/>
      <c r="J1913" s="14"/>
      <c r="K1913" s="14"/>
      <c r="L1913" s="14"/>
      <c r="M1913" s="14"/>
      <c r="N1913" s="14"/>
      <c r="O1913" s="14"/>
      <c r="P1913" s="14"/>
      <c r="Q1913" s="14"/>
    </row>
    <row r="1914" spans="1:17" x14ac:dyDescent="0.2">
      <c r="A1914" s="13"/>
      <c r="B1914" s="24"/>
      <c r="G1914" s="14"/>
      <c r="H1914" s="14"/>
      <c r="I1914" s="14"/>
      <c r="J1914" s="14"/>
      <c r="K1914" s="14"/>
      <c r="L1914" s="14"/>
      <c r="M1914" s="14"/>
      <c r="N1914" s="14"/>
      <c r="O1914" s="14"/>
      <c r="P1914" s="14"/>
      <c r="Q1914" s="14"/>
    </row>
    <row r="1915" spans="1:17" x14ac:dyDescent="0.2">
      <c r="A1915" s="13"/>
      <c r="B1915" s="2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  <c r="Q1915" s="14"/>
    </row>
    <row r="1916" spans="1:17" x14ac:dyDescent="0.2">
      <c r="A1916" s="13"/>
      <c r="B1916" s="24"/>
      <c r="G1916" s="14"/>
      <c r="H1916" s="14"/>
      <c r="I1916" s="14"/>
      <c r="J1916" s="14"/>
      <c r="K1916" s="14"/>
      <c r="L1916" s="14"/>
      <c r="M1916" s="14"/>
      <c r="N1916" s="14"/>
      <c r="O1916" s="14"/>
      <c r="P1916" s="14"/>
      <c r="Q1916" s="14"/>
    </row>
    <row r="1917" spans="1:17" x14ac:dyDescent="0.2">
      <c r="A1917" s="13"/>
      <c r="B1917" s="24"/>
      <c r="G1917" s="14"/>
      <c r="H1917" s="14"/>
      <c r="I1917" s="14"/>
      <c r="J1917" s="14"/>
      <c r="K1917" s="14"/>
      <c r="L1917" s="14"/>
      <c r="M1917" s="14"/>
      <c r="N1917" s="14"/>
      <c r="O1917" s="14"/>
      <c r="P1917" s="14"/>
      <c r="Q1917" s="14"/>
    </row>
    <row r="1918" spans="1:17" x14ac:dyDescent="0.2">
      <c r="A1918" s="13"/>
      <c r="B1918" s="24"/>
      <c r="G1918" s="14"/>
      <c r="H1918" s="14"/>
      <c r="I1918" s="14"/>
      <c r="J1918" s="14"/>
      <c r="K1918" s="14"/>
      <c r="L1918" s="14"/>
      <c r="M1918" s="14"/>
      <c r="N1918" s="14"/>
      <c r="O1918" s="14"/>
      <c r="P1918" s="14"/>
      <c r="Q1918" s="14"/>
    </row>
    <row r="1919" spans="1:17" x14ac:dyDescent="0.2">
      <c r="A1919" s="13"/>
      <c r="B1919" s="24"/>
      <c r="G1919" s="14"/>
      <c r="H1919" s="14"/>
      <c r="I1919" s="14"/>
      <c r="J1919" s="14"/>
      <c r="K1919" s="14"/>
      <c r="L1919" s="14"/>
      <c r="M1919" s="14"/>
      <c r="N1919" s="14"/>
      <c r="O1919" s="14"/>
      <c r="P1919" s="14"/>
      <c r="Q1919" s="14"/>
    </row>
    <row r="1920" spans="1:17" x14ac:dyDescent="0.2">
      <c r="A1920" s="13"/>
      <c r="B1920" s="24"/>
      <c r="G1920" s="14"/>
      <c r="H1920" s="14"/>
      <c r="I1920" s="14"/>
      <c r="J1920" s="14"/>
      <c r="K1920" s="14"/>
      <c r="L1920" s="14"/>
      <c r="M1920" s="14"/>
      <c r="N1920" s="14"/>
      <c r="O1920" s="14"/>
      <c r="P1920" s="14"/>
      <c r="Q1920" s="14"/>
    </row>
    <row r="1921" spans="1:17" x14ac:dyDescent="0.2">
      <c r="A1921" s="13"/>
      <c r="B1921" s="24"/>
      <c r="G1921" s="14"/>
      <c r="H1921" s="14"/>
      <c r="I1921" s="14"/>
      <c r="J1921" s="14"/>
      <c r="K1921" s="14"/>
      <c r="L1921" s="14"/>
      <c r="M1921" s="14"/>
      <c r="N1921" s="14"/>
      <c r="O1921" s="14"/>
      <c r="P1921" s="14"/>
      <c r="Q1921" s="14"/>
    </row>
    <row r="1922" spans="1:17" x14ac:dyDescent="0.2">
      <c r="A1922" s="13"/>
      <c r="B1922" s="24"/>
      <c r="G1922" s="14"/>
      <c r="H1922" s="14"/>
      <c r="I1922" s="14"/>
      <c r="J1922" s="14"/>
      <c r="K1922" s="14"/>
      <c r="L1922" s="14"/>
      <c r="M1922" s="14"/>
      <c r="N1922" s="14"/>
      <c r="O1922" s="14"/>
      <c r="P1922" s="14"/>
      <c r="Q1922" s="14"/>
    </row>
    <row r="1923" spans="1:17" x14ac:dyDescent="0.2">
      <c r="A1923" s="13"/>
      <c r="B1923" s="24"/>
      <c r="G1923" s="14"/>
      <c r="H1923" s="14"/>
      <c r="I1923" s="14"/>
      <c r="J1923" s="14"/>
      <c r="K1923" s="14"/>
      <c r="L1923" s="14"/>
      <c r="M1923" s="14"/>
      <c r="N1923" s="14"/>
      <c r="O1923" s="14"/>
      <c r="P1923" s="14"/>
      <c r="Q1923" s="14"/>
    </row>
    <row r="1924" spans="1:17" x14ac:dyDescent="0.2">
      <c r="A1924" s="13"/>
      <c r="B1924" s="24"/>
      <c r="G1924" s="14"/>
      <c r="H1924" s="14"/>
      <c r="I1924" s="14"/>
      <c r="J1924" s="14"/>
      <c r="K1924" s="14"/>
      <c r="L1924" s="14"/>
      <c r="M1924" s="14"/>
      <c r="N1924" s="14"/>
      <c r="O1924" s="14"/>
      <c r="P1924" s="14"/>
      <c r="Q1924" s="14"/>
    </row>
    <row r="1925" spans="1:17" x14ac:dyDescent="0.2">
      <c r="A1925" s="13"/>
      <c r="B1925" s="24"/>
      <c r="G1925" s="14"/>
      <c r="H1925" s="14"/>
      <c r="I1925" s="14"/>
      <c r="J1925" s="14"/>
      <c r="K1925" s="14"/>
      <c r="L1925" s="14"/>
      <c r="M1925" s="14"/>
      <c r="N1925" s="14"/>
      <c r="O1925" s="14"/>
      <c r="P1925" s="14"/>
      <c r="Q1925" s="14"/>
    </row>
    <row r="1926" spans="1:17" x14ac:dyDescent="0.2">
      <c r="A1926" s="13"/>
      <c r="B1926" s="24"/>
      <c r="G1926" s="14"/>
      <c r="H1926" s="14"/>
      <c r="I1926" s="14"/>
      <c r="J1926" s="14"/>
      <c r="K1926" s="14"/>
      <c r="L1926" s="14"/>
      <c r="M1926" s="14"/>
      <c r="N1926" s="14"/>
      <c r="O1926" s="14"/>
      <c r="P1926" s="14"/>
      <c r="Q1926" s="14"/>
    </row>
    <row r="1927" spans="1:17" x14ac:dyDescent="0.2">
      <c r="A1927" s="13"/>
      <c r="B1927" s="24"/>
      <c r="G1927" s="14"/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</row>
    <row r="1928" spans="1:17" x14ac:dyDescent="0.2">
      <c r="A1928" s="13"/>
      <c r="B1928" s="24"/>
      <c r="G1928" s="14"/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</row>
    <row r="1929" spans="1:17" x14ac:dyDescent="0.2">
      <c r="A1929" s="13"/>
      <c r="B1929" s="24"/>
      <c r="G1929" s="14"/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</row>
    <row r="1930" spans="1:17" x14ac:dyDescent="0.2">
      <c r="A1930" s="13"/>
      <c r="B1930" s="24"/>
      <c r="G1930" s="14"/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</row>
    <row r="1931" spans="1:17" x14ac:dyDescent="0.2">
      <c r="A1931" s="13"/>
      <c r="B1931" s="24"/>
      <c r="G1931" s="14"/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</row>
    <row r="1932" spans="1:17" x14ac:dyDescent="0.2">
      <c r="A1932" s="13"/>
      <c r="B1932" s="24"/>
      <c r="G1932" s="14"/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</row>
    <row r="1933" spans="1:17" x14ac:dyDescent="0.2">
      <c r="A1933" s="13"/>
      <c r="B1933" s="24"/>
      <c r="G1933" s="14"/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</row>
    <row r="1934" spans="1:17" x14ac:dyDescent="0.2">
      <c r="A1934" s="13"/>
      <c r="B1934" s="24"/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</row>
    <row r="1935" spans="1:17" x14ac:dyDescent="0.2">
      <c r="A1935" s="13"/>
      <c r="B1935" s="24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</row>
    <row r="1936" spans="1:17" x14ac:dyDescent="0.2">
      <c r="A1936" s="13"/>
      <c r="B1936" s="24"/>
      <c r="G1936" s="14"/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</row>
    <row r="1937" spans="1:17" x14ac:dyDescent="0.2">
      <c r="A1937" s="13"/>
      <c r="B1937" s="24"/>
      <c r="G1937" s="14"/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</row>
    <row r="1938" spans="1:17" x14ac:dyDescent="0.2">
      <c r="A1938" s="13"/>
      <c r="B1938" s="24"/>
      <c r="G1938" s="14"/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</row>
    <row r="1939" spans="1:17" x14ac:dyDescent="0.2">
      <c r="A1939" s="13"/>
      <c r="B1939" s="24"/>
      <c r="G1939" s="14"/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</row>
    <row r="1940" spans="1:17" x14ac:dyDescent="0.2">
      <c r="A1940" s="13"/>
      <c r="B1940" s="24"/>
      <c r="G1940" s="14"/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</row>
    <row r="1941" spans="1:17" x14ac:dyDescent="0.2">
      <c r="A1941" s="13"/>
      <c r="B1941" s="24"/>
      <c r="G1941" s="14"/>
      <c r="H1941" s="14"/>
      <c r="I1941" s="14"/>
      <c r="J1941" s="14"/>
      <c r="K1941" s="14"/>
      <c r="L1941" s="14"/>
      <c r="M1941" s="14"/>
      <c r="N1941" s="14"/>
      <c r="O1941" s="14"/>
      <c r="P1941" s="14"/>
      <c r="Q1941" s="14"/>
    </row>
    <row r="1942" spans="1:17" x14ac:dyDescent="0.2">
      <c r="A1942" s="13"/>
      <c r="B1942" s="24"/>
      <c r="G1942" s="14"/>
      <c r="H1942" s="14"/>
      <c r="I1942" s="14"/>
      <c r="J1942" s="14"/>
      <c r="K1942" s="14"/>
      <c r="L1942" s="14"/>
      <c r="M1942" s="14"/>
      <c r="N1942" s="14"/>
      <c r="O1942" s="14"/>
      <c r="P1942" s="14"/>
      <c r="Q1942" s="14"/>
    </row>
    <row r="1943" spans="1:17" x14ac:dyDescent="0.2">
      <c r="A1943" s="13"/>
      <c r="B1943" s="24"/>
      <c r="G1943" s="14"/>
      <c r="H1943" s="14"/>
      <c r="I1943" s="14"/>
      <c r="J1943" s="14"/>
      <c r="K1943" s="14"/>
      <c r="L1943" s="14"/>
      <c r="M1943" s="14"/>
      <c r="N1943" s="14"/>
      <c r="O1943" s="14"/>
      <c r="P1943" s="14"/>
      <c r="Q1943" s="14"/>
    </row>
    <row r="1944" spans="1:17" x14ac:dyDescent="0.2">
      <c r="A1944" s="13"/>
      <c r="B1944" s="24"/>
      <c r="G1944" s="14"/>
      <c r="H1944" s="14"/>
      <c r="I1944" s="14"/>
      <c r="J1944" s="14"/>
      <c r="K1944" s="14"/>
      <c r="L1944" s="14"/>
      <c r="M1944" s="14"/>
      <c r="N1944" s="14"/>
      <c r="O1944" s="14"/>
      <c r="P1944" s="14"/>
      <c r="Q1944" s="14"/>
    </row>
    <row r="1945" spans="1:17" x14ac:dyDescent="0.2">
      <c r="A1945" s="13"/>
      <c r="B1945" s="24"/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/>
    </row>
    <row r="1946" spans="1:17" x14ac:dyDescent="0.2">
      <c r="A1946" s="13"/>
      <c r="B1946" s="24"/>
      <c r="G1946" s="14"/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</row>
    <row r="1947" spans="1:17" x14ac:dyDescent="0.2">
      <c r="A1947" s="13"/>
      <c r="B1947" s="24"/>
      <c r="G1947" s="14"/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</row>
    <row r="1948" spans="1:17" x14ac:dyDescent="0.2">
      <c r="A1948" s="13"/>
      <c r="B1948" s="24"/>
      <c r="G1948" s="14"/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</row>
    <row r="1949" spans="1:17" x14ac:dyDescent="0.2">
      <c r="A1949" s="13"/>
      <c r="B1949" s="24"/>
      <c r="G1949" s="14"/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</row>
    <row r="1950" spans="1:17" x14ac:dyDescent="0.2">
      <c r="A1950" s="13"/>
      <c r="B1950" s="24"/>
      <c r="G1950" s="14"/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</row>
    <row r="1951" spans="1:17" x14ac:dyDescent="0.2">
      <c r="A1951" s="13"/>
      <c r="B1951" s="24"/>
      <c r="G1951" s="14"/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</row>
    <row r="1952" spans="1:17" x14ac:dyDescent="0.2">
      <c r="A1952" s="13"/>
      <c r="B1952" s="24"/>
      <c r="G1952" s="14"/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</row>
    <row r="1953" spans="1:17" x14ac:dyDescent="0.2">
      <c r="A1953" s="13"/>
      <c r="B1953" s="24"/>
      <c r="G1953" s="14"/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</row>
    <row r="1954" spans="1:17" x14ac:dyDescent="0.2">
      <c r="A1954" s="13"/>
      <c r="B1954" s="24"/>
      <c r="G1954" s="14"/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</row>
    <row r="1955" spans="1:17" x14ac:dyDescent="0.2">
      <c r="A1955" s="13"/>
      <c r="B1955" s="24"/>
      <c r="G1955" s="14"/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</row>
    <row r="1956" spans="1:17" x14ac:dyDescent="0.2">
      <c r="A1956" s="13"/>
      <c r="B1956" s="24"/>
      <c r="G1956" s="14"/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</row>
    <row r="1957" spans="1:17" x14ac:dyDescent="0.2">
      <c r="A1957" s="13"/>
      <c r="B1957" s="24"/>
      <c r="G1957" s="14"/>
      <c r="H1957" s="14"/>
      <c r="I1957" s="14"/>
      <c r="J1957" s="14"/>
      <c r="K1957" s="14"/>
      <c r="L1957" s="14"/>
      <c r="M1957" s="14"/>
      <c r="N1957" s="14"/>
      <c r="O1957" s="14"/>
      <c r="P1957" s="14"/>
      <c r="Q1957" s="14"/>
    </row>
    <row r="1958" spans="1:17" x14ac:dyDescent="0.2">
      <c r="A1958" s="13"/>
      <c r="B1958" s="24"/>
      <c r="G1958" s="14"/>
      <c r="H1958" s="14"/>
      <c r="I1958" s="14"/>
      <c r="J1958" s="14"/>
      <c r="K1958" s="14"/>
      <c r="L1958" s="14"/>
      <c r="M1958" s="14"/>
      <c r="N1958" s="14"/>
      <c r="O1958" s="14"/>
      <c r="P1958" s="14"/>
      <c r="Q1958" s="14"/>
    </row>
    <row r="1959" spans="1:17" x14ac:dyDescent="0.2">
      <c r="A1959" s="13"/>
      <c r="B1959" s="24"/>
      <c r="G1959" s="14"/>
      <c r="H1959" s="14"/>
      <c r="I1959" s="14"/>
      <c r="J1959" s="14"/>
      <c r="K1959" s="14"/>
      <c r="L1959" s="14"/>
      <c r="M1959" s="14"/>
      <c r="N1959" s="14"/>
      <c r="O1959" s="14"/>
      <c r="P1959" s="14"/>
      <c r="Q1959" s="14"/>
    </row>
    <row r="1960" spans="1:17" x14ac:dyDescent="0.2">
      <c r="A1960" s="13"/>
      <c r="B1960" s="24"/>
      <c r="G1960" s="14"/>
      <c r="H1960" s="14"/>
      <c r="I1960" s="14"/>
      <c r="J1960" s="14"/>
      <c r="K1960" s="14"/>
      <c r="L1960" s="14"/>
      <c r="M1960" s="14"/>
      <c r="N1960" s="14"/>
      <c r="O1960" s="14"/>
      <c r="P1960" s="14"/>
      <c r="Q1960" s="14"/>
    </row>
    <row r="1961" spans="1:17" x14ac:dyDescent="0.2">
      <c r="A1961" s="13"/>
      <c r="B1961" s="24"/>
      <c r="G1961" s="14"/>
      <c r="H1961" s="14"/>
      <c r="I1961" s="14"/>
      <c r="J1961" s="14"/>
      <c r="K1961" s="14"/>
      <c r="L1961" s="14"/>
      <c r="M1961" s="14"/>
      <c r="N1961" s="14"/>
      <c r="O1961" s="14"/>
      <c r="P1961" s="14"/>
      <c r="Q1961" s="14"/>
    </row>
    <row r="1962" spans="1:17" x14ac:dyDescent="0.2">
      <c r="A1962" s="13"/>
      <c r="B1962" s="24"/>
      <c r="G1962" s="14"/>
      <c r="H1962" s="14"/>
      <c r="I1962" s="14"/>
      <c r="J1962" s="14"/>
      <c r="K1962" s="14"/>
      <c r="L1962" s="14"/>
      <c r="M1962" s="14"/>
      <c r="N1962" s="14"/>
      <c r="O1962" s="14"/>
      <c r="P1962" s="14"/>
      <c r="Q1962" s="14"/>
    </row>
    <row r="1963" spans="1:17" x14ac:dyDescent="0.2">
      <c r="A1963" s="13"/>
      <c r="B1963" s="24"/>
      <c r="G1963" s="14"/>
      <c r="H1963" s="14"/>
      <c r="I1963" s="14"/>
      <c r="J1963" s="14"/>
      <c r="K1963" s="14"/>
      <c r="L1963" s="14"/>
      <c r="M1963" s="14"/>
      <c r="N1963" s="14"/>
      <c r="O1963" s="14"/>
      <c r="P1963" s="14"/>
      <c r="Q1963" s="14"/>
    </row>
    <row r="1964" spans="1:17" x14ac:dyDescent="0.2">
      <c r="A1964" s="13"/>
      <c r="B1964" s="24"/>
      <c r="G1964" s="14"/>
      <c r="H1964" s="14"/>
      <c r="I1964" s="14"/>
      <c r="J1964" s="14"/>
      <c r="K1964" s="14"/>
      <c r="L1964" s="14"/>
      <c r="M1964" s="14"/>
      <c r="N1964" s="14"/>
      <c r="O1964" s="14"/>
      <c r="P1964" s="14"/>
      <c r="Q1964" s="14"/>
    </row>
    <row r="1965" spans="1:17" x14ac:dyDescent="0.2">
      <c r="A1965" s="13"/>
      <c r="B1965" s="24"/>
      <c r="G1965" s="14"/>
      <c r="H1965" s="14"/>
      <c r="I1965" s="14"/>
      <c r="J1965" s="14"/>
      <c r="K1965" s="14"/>
      <c r="L1965" s="14"/>
      <c r="M1965" s="14"/>
      <c r="N1965" s="14"/>
      <c r="O1965" s="14"/>
      <c r="P1965" s="14"/>
      <c r="Q1965" s="14"/>
    </row>
    <row r="1966" spans="1:17" x14ac:dyDescent="0.2">
      <c r="A1966" s="13"/>
      <c r="B1966" s="24"/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/>
    </row>
    <row r="1967" spans="1:17" x14ac:dyDescent="0.2">
      <c r="A1967" s="13"/>
      <c r="B1967" s="24"/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/>
    </row>
    <row r="1968" spans="1:17" x14ac:dyDescent="0.2">
      <c r="A1968" s="13"/>
      <c r="B1968" s="24"/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/>
    </row>
    <row r="1969" spans="1:17" x14ac:dyDescent="0.2">
      <c r="A1969" s="13"/>
      <c r="B1969" s="24"/>
      <c r="G1969" s="14"/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</row>
    <row r="1970" spans="1:17" x14ac:dyDescent="0.2">
      <c r="A1970" s="13"/>
      <c r="B1970" s="24"/>
      <c r="G1970" s="14"/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</row>
    <row r="1971" spans="1:17" x14ac:dyDescent="0.2">
      <c r="A1971" s="13"/>
      <c r="B1971" s="24"/>
      <c r="G1971" s="14"/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</row>
    <row r="1972" spans="1:17" x14ac:dyDescent="0.2">
      <c r="A1972" s="13"/>
      <c r="B1972" s="24"/>
      <c r="G1972" s="14"/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</row>
    <row r="1973" spans="1:17" x14ac:dyDescent="0.2">
      <c r="A1973" s="13"/>
      <c r="B1973" s="24"/>
      <c r="G1973" s="14"/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</row>
    <row r="1974" spans="1:17" x14ac:dyDescent="0.2">
      <c r="A1974" s="13"/>
      <c r="B1974" s="24"/>
      <c r="G1974" s="14"/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</row>
    <row r="1975" spans="1:17" x14ac:dyDescent="0.2">
      <c r="A1975" s="13"/>
      <c r="B1975" s="24"/>
      <c r="G1975" s="14"/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</row>
    <row r="1976" spans="1:17" x14ac:dyDescent="0.2">
      <c r="A1976" s="13"/>
      <c r="B1976" s="24"/>
      <c r="G1976" s="14"/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</row>
    <row r="1977" spans="1:17" x14ac:dyDescent="0.2">
      <c r="A1977" s="13"/>
      <c r="B1977" s="24"/>
      <c r="G1977" s="14"/>
      <c r="H1977" s="14"/>
      <c r="I1977" s="14"/>
      <c r="J1977" s="14"/>
      <c r="K1977" s="14"/>
      <c r="L1977" s="14"/>
      <c r="M1977" s="14"/>
      <c r="N1977" s="14"/>
      <c r="O1977" s="14"/>
      <c r="P1977" s="14"/>
      <c r="Q1977" s="14"/>
    </row>
    <row r="1978" spans="1:17" x14ac:dyDescent="0.2">
      <c r="A1978" s="13"/>
      <c r="B1978" s="24"/>
      <c r="G1978" s="14"/>
      <c r="H1978" s="14"/>
      <c r="I1978" s="14"/>
      <c r="J1978" s="14"/>
      <c r="K1978" s="14"/>
      <c r="L1978" s="14"/>
      <c r="M1978" s="14"/>
      <c r="N1978" s="14"/>
      <c r="O1978" s="14"/>
      <c r="P1978" s="14"/>
      <c r="Q1978" s="14"/>
    </row>
    <row r="1979" spans="1:17" x14ac:dyDescent="0.2">
      <c r="A1979" s="13"/>
      <c r="B1979" s="24"/>
      <c r="G1979" s="14"/>
      <c r="H1979" s="14"/>
      <c r="I1979" s="14"/>
      <c r="J1979" s="14"/>
      <c r="K1979" s="14"/>
      <c r="L1979" s="14"/>
      <c r="M1979" s="14"/>
      <c r="N1979" s="14"/>
      <c r="O1979" s="14"/>
      <c r="P1979" s="14"/>
      <c r="Q1979" s="14"/>
    </row>
    <row r="1980" spans="1:17" x14ac:dyDescent="0.2">
      <c r="A1980" s="13"/>
      <c r="B1980" s="24"/>
      <c r="G1980" s="14"/>
      <c r="H1980" s="14"/>
      <c r="I1980" s="14"/>
      <c r="J1980" s="14"/>
      <c r="K1980" s="14"/>
      <c r="L1980" s="14"/>
      <c r="M1980" s="14"/>
      <c r="N1980" s="14"/>
      <c r="O1980" s="14"/>
      <c r="P1980" s="14"/>
      <c r="Q1980" s="14"/>
    </row>
    <row r="1981" spans="1:17" x14ac:dyDescent="0.2">
      <c r="A1981" s="13"/>
      <c r="B1981" s="24"/>
      <c r="G1981" s="14"/>
      <c r="H1981" s="14"/>
      <c r="I1981" s="14"/>
      <c r="J1981" s="14"/>
      <c r="K1981" s="14"/>
      <c r="L1981" s="14"/>
      <c r="M1981" s="14"/>
      <c r="N1981" s="14"/>
      <c r="O1981" s="14"/>
      <c r="P1981" s="14"/>
      <c r="Q1981" s="14"/>
    </row>
    <row r="1982" spans="1:17" x14ac:dyDescent="0.2">
      <c r="A1982" s="13"/>
      <c r="B1982" s="24"/>
      <c r="G1982" s="14"/>
      <c r="H1982" s="14"/>
      <c r="I1982" s="14"/>
      <c r="J1982" s="14"/>
      <c r="K1982" s="14"/>
      <c r="L1982" s="14"/>
      <c r="M1982" s="14"/>
      <c r="N1982" s="14"/>
      <c r="O1982" s="14"/>
      <c r="P1982" s="14"/>
      <c r="Q1982" s="14"/>
    </row>
    <row r="1983" spans="1:17" x14ac:dyDescent="0.2">
      <c r="A1983" s="13"/>
      <c r="B1983" s="24"/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/>
    </row>
    <row r="1984" spans="1:17" x14ac:dyDescent="0.2">
      <c r="A1984" s="13"/>
      <c r="B1984" s="24"/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/>
    </row>
    <row r="1985" spans="1:17" x14ac:dyDescent="0.2">
      <c r="A1985" s="13"/>
      <c r="B1985" s="24"/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/>
    </row>
    <row r="1986" spans="1:17" x14ac:dyDescent="0.2">
      <c r="A1986" s="13"/>
      <c r="B1986" s="24"/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/>
    </row>
    <row r="1987" spans="1:17" x14ac:dyDescent="0.2">
      <c r="A1987" s="13"/>
      <c r="B1987" s="24"/>
      <c r="G1987" s="14"/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</row>
    <row r="1988" spans="1:17" x14ac:dyDescent="0.2">
      <c r="A1988" s="13"/>
      <c r="B1988" s="24"/>
      <c r="G1988" s="14"/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</row>
    <row r="1989" spans="1:17" x14ac:dyDescent="0.2">
      <c r="A1989" s="13"/>
      <c r="B1989" s="24"/>
      <c r="G1989" s="14"/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</row>
    <row r="1990" spans="1:17" x14ac:dyDescent="0.2">
      <c r="A1990" s="13"/>
      <c r="B1990" s="24"/>
      <c r="G1990" s="14"/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</row>
    <row r="1991" spans="1:17" x14ac:dyDescent="0.2">
      <c r="A1991" s="13"/>
      <c r="B1991" s="24"/>
      <c r="G1991" s="14"/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</row>
    <row r="1992" spans="1:17" x14ac:dyDescent="0.2">
      <c r="A1992" s="13"/>
      <c r="B1992" s="24"/>
      <c r="G1992" s="14"/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</row>
    <row r="1993" spans="1:17" x14ac:dyDescent="0.2">
      <c r="A1993" s="13"/>
      <c r="B1993" s="24"/>
      <c r="G1993" s="14"/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</row>
    <row r="1994" spans="1:17" x14ac:dyDescent="0.2">
      <c r="A1994" s="13"/>
      <c r="B1994" s="24"/>
      <c r="G1994" s="14"/>
      <c r="H1994" s="14"/>
      <c r="I1994" s="14"/>
      <c r="J1994" s="14"/>
      <c r="K1994" s="14"/>
      <c r="L1994" s="14"/>
      <c r="M1994" s="14"/>
      <c r="N1994" s="14"/>
      <c r="O1994" s="14"/>
      <c r="P1994" s="14"/>
      <c r="Q1994" s="14"/>
    </row>
    <row r="1995" spans="1:17" x14ac:dyDescent="0.2">
      <c r="A1995" s="13"/>
      <c r="B1995" s="24"/>
      <c r="G1995" s="14"/>
      <c r="H1995" s="14"/>
      <c r="I1995" s="14"/>
      <c r="J1995" s="14"/>
      <c r="K1995" s="14"/>
      <c r="L1995" s="14"/>
      <c r="M1995" s="14"/>
      <c r="N1995" s="14"/>
      <c r="O1995" s="14"/>
      <c r="P1995" s="14"/>
      <c r="Q1995" s="14"/>
    </row>
    <row r="1996" spans="1:17" x14ac:dyDescent="0.2">
      <c r="A1996" s="13"/>
      <c r="B1996" s="24"/>
      <c r="G1996" s="14"/>
      <c r="H1996" s="14"/>
      <c r="I1996" s="14"/>
      <c r="J1996" s="14"/>
      <c r="K1996" s="14"/>
      <c r="L1996" s="14"/>
      <c r="M1996" s="14"/>
      <c r="N1996" s="14"/>
      <c r="O1996" s="14"/>
      <c r="P1996" s="14"/>
      <c r="Q1996" s="14"/>
    </row>
    <row r="1997" spans="1:17" x14ac:dyDescent="0.2">
      <c r="A1997" s="13"/>
      <c r="B1997" s="24"/>
      <c r="G1997" s="14"/>
      <c r="H1997" s="14"/>
      <c r="I1997" s="14"/>
      <c r="J1997" s="14"/>
      <c r="K1997" s="14"/>
      <c r="L1997" s="14"/>
      <c r="M1997" s="14"/>
      <c r="N1997" s="14"/>
      <c r="O1997" s="14"/>
      <c r="P1997" s="14"/>
      <c r="Q1997" s="14"/>
    </row>
    <row r="1998" spans="1:17" x14ac:dyDescent="0.2">
      <c r="A1998" s="13"/>
      <c r="B1998" s="24"/>
      <c r="G1998" s="14"/>
      <c r="H1998" s="14"/>
      <c r="I1998" s="14"/>
      <c r="J1998" s="14"/>
      <c r="K1998" s="14"/>
      <c r="L1998" s="14"/>
      <c r="M1998" s="14"/>
      <c r="N1998" s="14"/>
      <c r="O1998" s="14"/>
      <c r="P1998" s="14"/>
      <c r="Q1998" s="14"/>
    </row>
    <row r="1999" spans="1:17" x14ac:dyDescent="0.2">
      <c r="A1999" s="13"/>
      <c r="B1999" s="24"/>
      <c r="G1999" s="14"/>
      <c r="H1999" s="14"/>
      <c r="I1999" s="14"/>
      <c r="J1999" s="14"/>
      <c r="K1999" s="14"/>
      <c r="L1999" s="14"/>
      <c r="M1999" s="14"/>
      <c r="N1999" s="14"/>
      <c r="O1999" s="14"/>
      <c r="P1999" s="14"/>
      <c r="Q1999" s="14"/>
    </row>
    <row r="2000" spans="1:17" x14ac:dyDescent="0.2">
      <c r="A2000" s="13"/>
      <c r="B2000" s="24"/>
      <c r="G2000" s="14"/>
      <c r="H2000" s="14"/>
      <c r="I2000" s="14"/>
      <c r="J2000" s="14"/>
      <c r="K2000" s="14"/>
      <c r="L2000" s="14"/>
      <c r="M2000" s="14"/>
      <c r="N2000" s="14"/>
      <c r="O2000" s="14"/>
      <c r="P2000" s="14"/>
      <c r="Q2000" s="14"/>
    </row>
    <row r="2001" spans="1:17" x14ac:dyDescent="0.2">
      <c r="A2001" s="13"/>
      <c r="B2001" s="24"/>
      <c r="G2001" s="14"/>
      <c r="H2001" s="14"/>
      <c r="I2001" s="14"/>
      <c r="J2001" s="14"/>
      <c r="K2001" s="14"/>
      <c r="L2001" s="14"/>
      <c r="M2001" s="14"/>
      <c r="N2001" s="14"/>
      <c r="O2001" s="14"/>
      <c r="P2001" s="14"/>
      <c r="Q2001" s="14"/>
    </row>
    <row r="2002" spans="1:17" x14ac:dyDescent="0.2">
      <c r="A2002" s="13"/>
      <c r="B2002" s="24"/>
      <c r="G2002" s="14"/>
      <c r="H2002" s="14"/>
      <c r="I2002" s="14"/>
      <c r="J2002" s="14"/>
      <c r="K2002" s="14"/>
      <c r="L2002" s="14"/>
      <c r="M2002" s="14"/>
      <c r="N2002" s="14"/>
      <c r="O2002" s="14"/>
      <c r="P2002" s="14"/>
      <c r="Q2002" s="14"/>
    </row>
    <row r="2003" spans="1:17" x14ac:dyDescent="0.2">
      <c r="A2003" s="13"/>
      <c r="B2003" s="24"/>
      <c r="G2003" s="14"/>
      <c r="H2003" s="14"/>
      <c r="I2003" s="14"/>
      <c r="J2003" s="14"/>
      <c r="K2003" s="14"/>
      <c r="L2003" s="14"/>
      <c r="M2003" s="14"/>
      <c r="N2003" s="14"/>
      <c r="O2003" s="14"/>
      <c r="P2003" s="14"/>
      <c r="Q2003" s="14"/>
    </row>
    <row r="2004" spans="1:17" x14ac:dyDescent="0.2">
      <c r="A2004" s="13"/>
      <c r="B2004" s="24"/>
      <c r="G2004" s="14"/>
      <c r="H2004" s="14"/>
      <c r="I2004" s="14"/>
      <c r="J2004" s="14"/>
      <c r="K2004" s="14"/>
      <c r="L2004" s="14"/>
      <c r="M2004" s="14"/>
      <c r="N2004" s="14"/>
      <c r="O2004" s="14"/>
      <c r="P2004" s="14"/>
      <c r="Q2004" s="14"/>
    </row>
    <row r="2005" spans="1:17" x14ac:dyDescent="0.2">
      <c r="A2005" s="13"/>
      <c r="B2005" s="24"/>
      <c r="G2005" s="14"/>
      <c r="H2005" s="14"/>
      <c r="I2005" s="14"/>
      <c r="J2005" s="14"/>
      <c r="K2005" s="14"/>
      <c r="L2005" s="14"/>
      <c r="M2005" s="14"/>
      <c r="N2005" s="14"/>
      <c r="O2005" s="14"/>
      <c r="P2005" s="14"/>
      <c r="Q2005" s="14"/>
    </row>
    <row r="2006" spans="1:17" x14ac:dyDescent="0.2">
      <c r="A2006" s="13"/>
      <c r="B2006" s="24"/>
      <c r="G2006" s="14"/>
      <c r="H2006" s="14"/>
      <c r="I2006" s="14"/>
      <c r="J2006" s="14"/>
      <c r="K2006" s="14"/>
      <c r="L2006" s="14"/>
      <c r="M2006" s="14"/>
      <c r="N2006" s="14"/>
      <c r="O2006" s="14"/>
      <c r="P2006" s="14"/>
      <c r="Q2006" s="14"/>
    </row>
    <row r="2007" spans="1:17" x14ac:dyDescent="0.2">
      <c r="A2007" s="13"/>
      <c r="B2007" s="24"/>
      <c r="G2007" s="14"/>
      <c r="H2007" s="14"/>
      <c r="I2007" s="14"/>
      <c r="J2007" s="14"/>
      <c r="K2007" s="14"/>
      <c r="L2007" s="14"/>
      <c r="M2007" s="14"/>
      <c r="N2007" s="14"/>
      <c r="O2007" s="14"/>
      <c r="P2007" s="14"/>
      <c r="Q2007" s="14"/>
    </row>
    <row r="2008" spans="1:17" x14ac:dyDescent="0.2">
      <c r="A2008" s="13"/>
      <c r="B2008" s="24"/>
      <c r="G2008" s="14"/>
      <c r="H2008" s="14"/>
      <c r="I2008" s="14"/>
      <c r="J2008" s="14"/>
      <c r="K2008" s="14"/>
      <c r="L2008" s="14"/>
      <c r="M2008" s="14"/>
      <c r="N2008" s="14"/>
      <c r="O2008" s="14"/>
      <c r="P2008" s="14"/>
      <c r="Q2008" s="14"/>
    </row>
    <row r="2009" spans="1:17" x14ac:dyDescent="0.2">
      <c r="A2009" s="13"/>
      <c r="B2009" s="24"/>
      <c r="G2009" s="14"/>
      <c r="H2009" s="14"/>
      <c r="I2009" s="14"/>
      <c r="J2009" s="14"/>
      <c r="K2009" s="14"/>
      <c r="L2009" s="14"/>
      <c r="M2009" s="14"/>
      <c r="N2009" s="14"/>
      <c r="O2009" s="14"/>
      <c r="P2009" s="14"/>
      <c r="Q2009" s="14"/>
    </row>
    <row r="2010" spans="1:17" x14ac:dyDescent="0.2">
      <c r="A2010" s="13"/>
      <c r="B2010" s="24"/>
      <c r="G2010" s="14"/>
      <c r="H2010" s="14"/>
      <c r="I2010" s="14"/>
      <c r="J2010" s="14"/>
      <c r="K2010" s="14"/>
      <c r="L2010" s="14"/>
      <c r="M2010" s="14"/>
      <c r="N2010" s="14"/>
      <c r="O2010" s="14"/>
      <c r="P2010" s="14"/>
      <c r="Q2010" s="14"/>
    </row>
    <row r="2011" spans="1:17" x14ac:dyDescent="0.2">
      <c r="A2011" s="13"/>
      <c r="B2011" s="24"/>
      <c r="G2011" s="14"/>
      <c r="H2011" s="14"/>
      <c r="I2011" s="14"/>
      <c r="J2011" s="14"/>
      <c r="K2011" s="14"/>
      <c r="L2011" s="14"/>
      <c r="M2011" s="14"/>
      <c r="N2011" s="14"/>
      <c r="O2011" s="14"/>
      <c r="P2011" s="14"/>
      <c r="Q2011" s="14"/>
    </row>
    <row r="2012" spans="1:17" x14ac:dyDescent="0.2">
      <c r="A2012" s="13"/>
      <c r="B2012" s="24"/>
      <c r="G2012" s="14"/>
      <c r="H2012" s="14"/>
      <c r="I2012" s="14"/>
      <c r="J2012" s="14"/>
      <c r="K2012" s="14"/>
      <c r="L2012" s="14"/>
      <c r="M2012" s="14"/>
      <c r="N2012" s="14"/>
      <c r="O2012" s="14"/>
      <c r="P2012" s="14"/>
      <c r="Q2012" s="14"/>
    </row>
    <row r="2013" spans="1:17" x14ac:dyDescent="0.2">
      <c r="A2013" s="13"/>
      <c r="B2013" s="24"/>
      <c r="G2013" s="14"/>
      <c r="H2013" s="14"/>
      <c r="I2013" s="14"/>
      <c r="J2013" s="14"/>
      <c r="K2013" s="14"/>
      <c r="L2013" s="14"/>
      <c r="M2013" s="14"/>
      <c r="N2013" s="14"/>
      <c r="O2013" s="14"/>
      <c r="P2013" s="14"/>
      <c r="Q2013" s="14"/>
    </row>
    <row r="2014" spans="1:17" x14ac:dyDescent="0.2">
      <c r="A2014" s="13"/>
      <c r="B2014" s="24"/>
      <c r="G2014" s="14"/>
      <c r="H2014" s="14"/>
      <c r="I2014" s="14"/>
      <c r="J2014" s="14"/>
      <c r="K2014" s="14"/>
      <c r="L2014" s="14"/>
      <c r="M2014" s="14"/>
      <c r="N2014" s="14"/>
      <c r="O2014" s="14"/>
      <c r="P2014" s="14"/>
      <c r="Q2014" s="14"/>
    </row>
    <row r="2015" spans="1:17" x14ac:dyDescent="0.2">
      <c r="A2015" s="13"/>
      <c r="B2015" s="24"/>
      <c r="G2015" s="14"/>
      <c r="H2015" s="14"/>
      <c r="I2015" s="14"/>
      <c r="J2015" s="14"/>
      <c r="K2015" s="14"/>
      <c r="L2015" s="14"/>
      <c r="M2015" s="14"/>
      <c r="N2015" s="14"/>
      <c r="O2015" s="14"/>
      <c r="P2015" s="14"/>
      <c r="Q2015" s="14"/>
    </row>
    <row r="2016" spans="1:17" x14ac:dyDescent="0.2">
      <c r="A2016" s="13"/>
      <c r="B2016" s="24"/>
      <c r="G2016" s="14"/>
      <c r="H2016" s="14"/>
      <c r="I2016" s="14"/>
      <c r="J2016" s="14"/>
      <c r="K2016" s="14"/>
      <c r="L2016" s="14"/>
      <c r="M2016" s="14"/>
      <c r="N2016" s="14"/>
      <c r="O2016" s="14"/>
      <c r="P2016" s="14"/>
      <c r="Q2016" s="14"/>
    </row>
    <row r="2017" spans="1:17" x14ac:dyDescent="0.2">
      <c r="A2017" s="13"/>
      <c r="B2017" s="24"/>
      <c r="G2017" s="14"/>
      <c r="H2017" s="14"/>
      <c r="I2017" s="14"/>
      <c r="J2017" s="14"/>
      <c r="K2017" s="14"/>
      <c r="L2017" s="14"/>
      <c r="M2017" s="14"/>
      <c r="N2017" s="14"/>
      <c r="O2017" s="14"/>
      <c r="P2017" s="14"/>
      <c r="Q2017" s="14"/>
    </row>
    <row r="2018" spans="1:17" x14ac:dyDescent="0.2">
      <c r="A2018" s="13"/>
      <c r="B2018" s="24"/>
      <c r="G2018" s="14"/>
      <c r="H2018" s="14"/>
      <c r="I2018" s="14"/>
      <c r="J2018" s="14"/>
      <c r="K2018" s="14"/>
      <c r="L2018" s="14"/>
      <c r="M2018" s="14"/>
      <c r="N2018" s="14"/>
      <c r="O2018" s="14"/>
      <c r="P2018" s="14"/>
      <c r="Q2018" s="14"/>
    </row>
    <row r="2019" spans="1:17" x14ac:dyDescent="0.2">
      <c r="A2019" s="13"/>
      <c r="B2019" s="24"/>
      <c r="G2019" s="14"/>
      <c r="H2019" s="14"/>
      <c r="I2019" s="14"/>
      <c r="J2019" s="14"/>
      <c r="K2019" s="14"/>
      <c r="L2019" s="14"/>
      <c r="M2019" s="14"/>
      <c r="N2019" s="14"/>
      <c r="O2019" s="14"/>
      <c r="P2019" s="14"/>
      <c r="Q2019" s="14"/>
    </row>
    <row r="2020" spans="1:17" x14ac:dyDescent="0.2">
      <c r="A2020" s="13"/>
      <c r="B2020" s="24"/>
      <c r="G2020" s="14"/>
      <c r="H2020" s="14"/>
      <c r="I2020" s="14"/>
      <c r="J2020" s="14"/>
      <c r="K2020" s="14"/>
      <c r="L2020" s="14"/>
      <c r="M2020" s="14"/>
      <c r="N2020" s="14"/>
      <c r="O2020" s="14"/>
      <c r="P2020" s="14"/>
      <c r="Q2020" s="14"/>
    </row>
    <row r="2021" spans="1:17" x14ac:dyDescent="0.2">
      <c r="A2021" s="13"/>
      <c r="B2021" s="24"/>
      <c r="G2021" s="14"/>
      <c r="H2021" s="14"/>
      <c r="I2021" s="14"/>
      <c r="J2021" s="14"/>
      <c r="K2021" s="14"/>
      <c r="L2021" s="14"/>
      <c r="M2021" s="14"/>
      <c r="N2021" s="14"/>
      <c r="O2021" s="14"/>
      <c r="P2021" s="14"/>
      <c r="Q2021" s="14"/>
    </row>
    <row r="2022" spans="1:17" x14ac:dyDescent="0.2">
      <c r="A2022" s="13"/>
      <c r="B2022" s="24"/>
      <c r="G2022" s="14"/>
      <c r="H2022" s="14"/>
      <c r="I2022" s="14"/>
      <c r="J2022" s="14"/>
      <c r="K2022" s="14"/>
      <c r="L2022" s="14"/>
      <c r="M2022" s="14"/>
      <c r="N2022" s="14"/>
      <c r="O2022" s="14"/>
      <c r="P2022" s="14"/>
      <c r="Q2022" s="14"/>
    </row>
    <row r="2023" spans="1:17" x14ac:dyDescent="0.2">
      <c r="A2023" s="13"/>
      <c r="B2023" s="24"/>
      <c r="G2023" s="14"/>
      <c r="H2023" s="14"/>
      <c r="I2023" s="14"/>
      <c r="J2023" s="14"/>
      <c r="K2023" s="14"/>
      <c r="L2023" s="14"/>
      <c r="M2023" s="14"/>
      <c r="N2023" s="14"/>
      <c r="O2023" s="14"/>
      <c r="P2023" s="14"/>
      <c r="Q2023" s="14"/>
    </row>
    <row r="2024" spans="1:17" x14ac:dyDescent="0.2">
      <c r="A2024" s="13"/>
      <c r="B2024" s="24"/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  <c r="Q2024" s="14"/>
    </row>
    <row r="2025" spans="1:17" x14ac:dyDescent="0.2">
      <c r="A2025" s="13"/>
      <c r="B2025" s="24"/>
      <c r="G2025" s="14"/>
      <c r="H2025" s="14"/>
      <c r="I2025" s="14"/>
      <c r="J2025" s="14"/>
      <c r="K2025" s="14"/>
      <c r="L2025" s="14"/>
      <c r="M2025" s="14"/>
      <c r="N2025" s="14"/>
      <c r="O2025" s="14"/>
      <c r="P2025" s="14"/>
      <c r="Q2025" s="14"/>
    </row>
    <row r="2026" spans="1:17" x14ac:dyDescent="0.2">
      <c r="A2026" s="13"/>
      <c r="B2026" s="24"/>
      <c r="G2026" s="14"/>
      <c r="H2026" s="14"/>
      <c r="I2026" s="14"/>
      <c r="J2026" s="14"/>
      <c r="K2026" s="14"/>
      <c r="L2026" s="14"/>
      <c r="M2026" s="14"/>
      <c r="N2026" s="14"/>
      <c r="O2026" s="14"/>
      <c r="P2026" s="14"/>
      <c r="Q2026" s="14"/>
    </row>
    <row r="2027" spans="1:17" x14ac:dyDescent="0.2">
      <c r="A2027" s="13"/>
      <c r="B2027" s="24"/>
      <c r="G2027" s="14"/>
      <c r="H2027" s="14"/>
      <c r="I2027" s="14"/>
      <c r="J2027" s="14"/>
      <c r="K2027" s="14"/>
      <c r="L2027" s="14"/>
      <c r="M2027" s="14"/>
      <c r="N2027" s="14"/>
      <c r="O2027" s="14"/>
      <c r="P2027" s="14"/>
      <c r="Q2027" s="14"/>
    </row>
    <row r="2028" spans="1:17" x14ac:dyDescent="0.2">
      <c r="A2028" s="13"/>
      <c r="B2028" s="24"/>
      <c r="G2028" s="14"/>
      <c r="H2028" s="14"/>
      <c r="I2028" s="14"/>
      <c r="J2028" s="14"/>
      <c r="K2028" s="14"/>
      <c r="L2028" s="14"/>
      <c r="M2028" s="14"/>
      <c r="N2028" s="14"/>
      <c r="O2028" s="14"/>
      <c r="P2028" s="14"/>
      <c r="Q2028" s="14"/>
    </row>
    <row r="2029" spans="1:17" x14ac:dyDescent="0.2">
      <c r="A2029" s="13"/>
      <c r="B2029" s="24"/>
      <c r="G2029" s="14"/>
      <c r="H2029" s="14"/>
      <c r="I2029" s="14"/>
      <c r="J2029" s="14"/>
      <c r="K2029" s="14"/>
      <c r="L2029" s="14"/>
      <c r="M2029" s="14"/>
      <c r="N2029" s="14"/>
      <c r="O2029" s="14"/>
      <c r="P2029" s="14"/>
      <c r="Q2029" s="14"/>
    </row>
    <row r="2030" spans="1:17" x14ac:dyDescent="0.2">
      <c r="A2030" s="13"/>
      <c r="B2030" s="24"/>
      <c r="G2030" s="14"/>
      <c r="H2030" s="14"/>
      <c r="I2030" s="14"/>
      <c r="J2030" s="14"/>
      <c r="K2030" s="14"/>
      <c r="L2030" s="14"/>
      <c r="M2030" s="14"/>
      <c r="N2030" s="14"/>
      <c r="O2030" s="14"/>
      <c r="P2030" s="14"/>
      <c r="Q2030" s="14"/>
    </row>
    <row r="2031" spans="1:17" x14ac:dyDescent="0.2">
      <c r="A2031" s="13"/>
      <c r="B2031" s="24"/>
      <c r="G2031" s="14"/>
      <c r="H2031" s="14"/>
      <c r="I2031" s="14"/>
      <c r="J2031" s="14"/>
      <c r="K2031" s="14"/>
      <c r="L2031" s="14"/>
      <c r="M2031" s="14"/>
      <c r="N2031" s="14"/>
      <c r="O2031" s="14"/>
      <c r="P2031" s="14"/>
      <c r="Q2031" s="14"/>
    </row>
    <row r="2032" spans="1:17" x14ac:dyDescent="0.2">
      <c r="A2032" s="13"/>
      <c r="B2032" s="24"/>
      <c r="G2032" s="14"/>
      <c r="H2032" s="14"/>
      <c r="I2032" s="14"/>
      <c r="J2032" s="14"/>
      <c r="K2032" s="14"/>
      <c r="L2032" s="14"/>
      <c r="M2032" s="14"/>
      <c r="N2032" s="14"/>
      <c r="O2032" s="14"/>
      <c r="P2032" s="14"/>
      <c r="Q2032" s="14"/>
    </row>
    <row r="2033" spans="1:17" x14ac:dyDescent="0.2">
      <c r="A2033" s="13"/>
      <c r="B2033" s="24"/>
      <c r="G2033" s="14"/>
      <c r="H2033" s="14"/>
      <c r="I2033" s="14"/>
      <c r="J2033" s="14"/>
      <c r="K2033" s="14"/>
      <c r="L2033" s="14"/>
      <c r="M2033" s="14"/>
      <c r="N2033" s="14"/>
      <c r="O2033" s="14"/>
      <c r="P2033" s="14"/>
      <c r="Q2033" s="14"/>
    </row>
    <row r="2034" spans="1:17" x14ac:dyDescent="0.2">
      <c r="A2034" s="13"/>
      <c r="B2034" s="24"/>
      <c r="G2034" s="14"/>
      <c r="H2034" s="14"/>
      <c r="I2034" s="14"/>
      <c r="J2034" s="14"/>
      <c r="K2034" s="14"/>
      <c r="L2034" s="14"/>
      <c r="M2034" s="14"/>
      <c r="N2034" s="14"/>
      <c r="O2034" s="14"/>
      <c r="P2034" s="14"/>
      <c r="Q2034" s="14"/>
    </row>
    <row r="2035" spans="1:17" x14ac:dyDescent="0.2">
      <c r="A2035" s="13"/>
      <c r="B2035" s="24"/>
      <c r="G2035" s="14"/>
      <c r="H2035" s="14"/>
      <c r="I2035" s="14"/>
      <c r="J2035" s="14"/>
      <c r="K2035" s="14"/>
      <c r="L2035" s="14"/>
      <c r="M2035" s="14"/>
      <c r="N2035" s="14"/>
      <c r="O2035" s="14"/>
      <c r="P2035" s="14"/>
      <c r="Q2035" s="14"/>
    </row>
    <row r="2036" spans="1:17" x14ac:dyDescent="0.2">
      <c r="A2036" s="13"/>
      <c r="B2036" s="24"/>
      <c r="G2036" s="14"/>
      <c r="H2036" s="14"/>
      <c r="I2036" s="14"/>
      <c r="J2036" s="14"/>
      <c r="K2036" s="14"/>
      <c r="L2036" s="14"/>
      <c r="M2036" s="14"/>
      <c r="N2036" s="14"/>
      <c r="O2036" s="14"/>
      <c r="P2036" s="14"/>
      <c r="Q2036" s="14"/>
    </row>
    <row r="2037" spans="1:17" x14ac:dyDescent="0.2">
      <c r="A2037" s="13"/>
      <c r="B2037" s="24"/>
      <c r="G2037" s="14"/>
      <c r="H2037" s="14"/>
      <c r="I2037" s="14"/>
      <c r="J2037" s="14"/>
      <c r="K2037" s="14"/>
      <c r="L2037" s="14"/>
      <c r="M2037" s="14"/>
      <c r="N2037" s="14"/>
      <c r="O2037" s="14"/>
      <c r="P2037" s="14"/>
      <c r="Q2037" s="14"/>
    </row>
    <row r="2038" spans="1:17" x14ac:dyDescent="0.2">
      <c r="A2038" s="13"/>
      <c r="B2038" s="24"/>
      <c r="G2038" s="14"/>
      <c r="H2038" s="14"/>
      <c r="I2038" s="14"/>
      <c r="J2038" s="14"/>
      <c r="K2038" s="14"/>
      <c r="L2038" s="14"/>
      <c r="M2038" s="14"/>
      <c r="N2038" s="14"/>
      <c r="O2038" s="14"/>
      <c r="P2038" s="14"/>
      <c r="Q2038" s="14"/>
    </row>
    <row r="2039" spans="1:17" x14ac:dyDescent="0.2">
      <c r="A2039" s="13"/>
      <c r="B2039" s="24"/>
      <c r="G2039" s="14"/>
      <c r="H2039" s="14"/>
      <c r="I2039" s="14"/>
      <c r="J2039" s="14"/>
      <c r="K2039" s="14"/>
      <c r="L2039" s="14"/>
      <c r="M2039" s="14"/>
      <c r="N2039" s="14"/>
      <c r="O2039" s="14"/>
      <c r="P2039" s="14"/>
      <c r="Q2039" s="14"/>
    </row>
    <row r="2040" spans="1:17" x14ac:dyDescent="0.2">
      <c r="A2040" s="13"/>
      <c r="B2040" s="24"/>
      <c r="G2040" s="14"/>
      <c r="H2040" s="14"/>
      <c r="I2040" s="14"/>
      <c r="J2040" s="14"/>
      <c r="K2040" s="14"/>
      <c r="L2040" s="14"/>
      <c r="M2040" s="14"/>
      <c r="N2040" s="14"/>
      <c r="O2040" s="14"/>
      <c r="P2040" s="14"/>
      <c r="Q2040" s="14"/>
    </row>
    <row r="2041" spans="1:17" x14ac:dyDescent="0.2">
      <c r="A2041" s="13"/>
      <c r="B2041" s="24"/>
      <c r="G2041" s="14"/>
      <c r="H2041" s="14"/>
      <c r="I2041" s="14"/>
      <c r="J2041" s="14"/>
      <c r="K2041" s="14"/>
      <c r="L2041" s="14"/>
      <c r="M2041" s="14"/>
      <c r="N2041" s="14"/>
      <c r="O2041" s="14"/>
      <c r="P2041" s="14"/>
      <c r="Q2041" s="14"/>
    </row>
    <row r="2042" spans="1:17" x14ac:dyDescent="0.2">
      <c r="A2042" s="13"/>
      <c r="B2042" s="24"/>
      <c r="G2042" s="14"/>
      <c r="H2042" s="14"/>
      <c r="I2042" s="14"/>
      <c r="J2042" s="14"/>
      <c r="K2042" s="14"/>
      <c r="L2042" s="14"/>
      <c r="M2042" s="14"/>
      <c r="N2042" s="14"/>
      <c r="O2042" s="14"/>
      <c r="P2042" s="14"/>
      <c r="Q2042" s="14"/>
    </row>
    <row r="2043" spans="1:17" x14ac:dyDescent="0.2">
      <c r="A2043" s="13"/>
      <c r="B2043" s="24"/>
      <c r="G2043" s="14"/>
      <c r="H2043" s="14"/>
      <c r="I2043" s="14"/>
      <c r="J2043" s="14"/>
      <c r="K2043" s="14"/>
      <c r="L2043" s="14"/>
      <c r="M2043" s="14"/>
      <c r="N2043" s="14"/>
      <c r="O2043" s="14"/>
      <c r="P2043" s="14"/>
      <c r="Q2043" s="14"/>
    </row>
    <row r="2044" spans="1:17" x14ac:dyDescent="0.2">
      <c r="A2044" s="13"/>
      <c r="B2044" s="24"/>
      <c r="G2044" s="14"/>
      <c r="H2044" s="14"/>
      <c r="I2044" s="14"/>
      <c r="J2044" s="14"/>
      <c r="K2044" s="14"/>
      <c r="L2044" s="14"/>
      <c r="M2044" s="14"/>
      <c r="N2044" s="14"/>
      <c r="O2044" s="14"/>
      <c r="P2044" s="14"/>
      <c r="Q2044" s="14"/>
    </row>
    <row r="2045" spans="1:17" x14ac:dyDescent="0.2">
      <c r="A2045" s="13"/>
      <c r="B2045" s="24"/>
      <c r="G2045" s="14"/>
      <c r="H2045" s="14"/>
      <c r="I2045" s="14"/>
      <c r="J2045" s="14"/>
      <c r="K2045" s="14"/>
      <c r="L2045" s="14"/>
      <c r="M2045" s="14"/>
      <c r="N2045" s="14"/>
      <c r="O2045" s="14"/>
      <c r="P2045" s="14"/>
      <c r="Q2045" s="14"/>
    </row>
    <row r="2046" spans="1:17" x14ac:dyDescent="0.2">
      <c r="A2046" s="13"/>
      <c r="B2046" s="24"/>
      <c r="G2046" s="14"/>
      <c r="H2046" s="14"/>
      <c r="I2046" s="14"/>
      <c r="J2046" s="14"/>
      <c r="K2046" s="14"/>
      <c r="L2046" s="14"/>
      <c r="M2046" s="14"/>
      <c r="N2046" s="14"/>
      <c r="O2046" s="14"/>
      <c r="P2046" s="14"/>
      <c r="Q2046" s="14"/>
    </row>
    <row r="2047" spans="1:17" x14ac:dyDescent="0.2">
      <c r="A2047" s="13"/>
      <c r="B2047" s="24"/>
      <c r="G2047" s="14"/>
      <c r="H2047" s="14"/>
      <c r="I2047" s="14"/>
      <c r="J2047" s="14"/>
      <c r="K2047" s="14"/>
      <c r="L2047" s="14"/>
      <c r="M2047" s="14"/>
      <c r="N2047" s="14"/>
      <c r="O2047" s="14"/>
      <c r="P2047" s="14"/>
      <c r="Q2047" s="14"/>
    </row>
    <row r="2048" spans="1:17" x14ac:dyDescent="0.2">
      <c r="A2048" s="13"/>
      <c r="B2048" s="24"/>
      <c r="G2048" s="14"/>
      <c r="H2048" s="14"/>
      <c r="I2048" s="14"/>
      <c r="J2048" s="14"/>
      <c r="K2048" s="14"/>
      <c r="L2048" s="14"/>
      <c r="M2048" s="14"/>
      <c r="N2048" s="14"/>
      <c r="O2048" s="14"/>
      <c r="P2048" s="14"/>
      <c r="Q2048" s="14"/>
    </row>
    <row r="2049" spans="1:17" x14ac:dyDescent="0.2">
      <c r="A2049" s="13"/>
      <c r="B2049" s="24"/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  <c r="Q2049" s="14"/>
    </row>
    <row r="2050" spans="1:17" x14ac:dyDescent="0.2">
      <c r="A2050" s="13"/>
      <c r="B2050" s="24"/>
      <c r="G2050" s="14"/>
      <c r="H2050" s="14"/>
      <c r="I2050" s="14"/>
      <c r="J2050" s="14"/>
      <c r="K2050" s="14"/>
      <c r="L2050" s="14"/>
      <c r="M2050" s="14"/>
      <c r="N2050" s="14"/>
      <c r="O2050" s="14"/>
      <c r="P2050" s="14"/>
      <c r="Q2050" s="14"/>
    </row>
    <row r="2051" spans="1:17" x14ac:dyDescent="0.2">
      <c r="A2051" s="13"/>
      <c r="B2051" s="24"/>
      <c r="G2051" s="14"/>
      <c r="H2051" s="14"/>
      <c r="I2051" s="14"/>
      <c r="J2051" s="14"/>
      <c r="K2051" s="14"/>
      <c r="L2051" s="14"/>
      <c r="M2051" s="14"/>
      <c r="N2051" s="14"/>
      <c r="O2051" s="14"/>
      <c r="P2051" s="14"/>
      <c r="Q2051" s="14"/>
    </row>
    <row r="2052" spans="1:17" x14ac:dyDescent="0.2">
      <c r="A2052" s="13"/>
      <c r="B2052" s="24"/>
      <c r="G2052" s="14"/>
      <c r="H2052" s="14"/>
      <c r="I2052" s="14"/>
      <c r="J2052" s="14"/>
      <c r="K2052" s="14"/>
      <c r="L2052" s="14"/>
      <c r="M2052" s="14"/>
      <c r="N2052" s="14"/>
      <c r="O2052" s="14"/>
      <c r="P2052" s="14"/>
      <c r="Q2052" s="14"/>
    </row>
    <row r="2053" spans="1:17" x14ac:dyDescent="0.2">
      <c r="A2053" s="13"/>
      <c r="B2053" s="24"/>
      <c r="G2053" s="14"/>
      <c r="H2053" s="14"/>
      <c r="I2053" s="14"/>
      <c r="J2053" s="14"/>
      <c r="K2053" s="14"/>
      <c r="L2053" s="14"/>
      <c r="M2053" s="14"/>
      <c r="N2053" s="14"/>
      <c r="O2053" s="14"/>
      <c r="P2053" s="14"/>
      <c r="Q2053" s="14"/>
    </row>
    <row r="2054" spans="1:17" x14ac:dyDescent="0.2">
      <c r="A2054" s="13"/>
      <c r="B2054" s="24"/>
      <c r="G2054" s="14"/>
      <c r="H2054" s="14"/>
      <c r="I2054" s="14"/>
      <c r="J2054" s="14"/>
      <c r="K2054" s="14"/>
      <c r="L2054" s="14"/>
      <c r="M2054" s="14"/>
      <c r="N2054" s="14"/>
      <c r="O2054" s="14"/>
      <c r="P2054" s="14"/>
      <c r="Q2054" s="14"/>
    </row>
    <row r="2055" spans="1:17" x14ac:dyDescent="0.2">
      <c r="A2055" s="13"/>
      <c r="B2055" s="24"/>
      <c r="G2055" s="14"/>
      <c r="H2055" s="14"/>
      <c r="I2055" s="14"/>
      <c r="J2055" s="14"/>
      <c r="K2055" s="14"/>
      <c r="L2055" s="14"/>
      <c r="M2055" s="14"/>
      <c r="N2055" s="14"/>
      <c r="O2055" s="14"/>
      <c r="P2055" s="14"/>
      <c r="Q2055" s="14"/>
    </row>
    <row r="2056" spans="1:17" x14ac:dyDescent="0.2">
      <c r="A2056" s="13"/>
      <c r="B2056" s="24"/>
      <c r="G2056" s="14"/>
      <c r="H2056" s="14"/>
      <c r="I2056" s="14"/>
      <c r="J2056" s="14"/>
      <c r="K2056" s="14"/>
      <c r="L2056" s="14"/>
      <c r="M2056" s="14"/>
      <c r="N2056" s="14"/>
      <c r="O2056" s="14"/>
      <c r="P2056" s="14"/>
      <c r="Q2056" s="14"/>
    </row>
    <row r="2057" spans="1:17" x14ac:dyDescent="0.2">
      <c r="A2057" s="13"/>
      <c r="B2057" s="24"/>
      <c r="G2057" s="14"/>
      <c r="H2057" s="14"/>
      <c r="I2057" s="14"/>
      <c r="J2057" s="14"/>
      <c r="K2057" s="14"/>
      <c r="L2057" s="14"/>
      <c r="M2057" s="14"/>
      <c r="N2057" s="14"/>
      <c r="O2057" s="14"/>
      <c r="P2057" s="14"/>
      <c r="Q2057" s="14"/>
    </row>
    <row r="2058" spans="1:17" x14ac:dyDescent="0.2">
      <c r="A2058" s="13"/>
      <c r="B2058" s="24"/>
      <c r="G2058" s="14"/>
      <c r="H2058" s="14"/>
      <c r="I2058" s="14"/>
      <c r="J2058" s="14"/>
      <c r="K2058" s="14"/>
      <c r="L2058" s="14"/>
      <c r="M2058" s="14"/>
      <c r="N2058" s="14"/>
      <c r="O2058" s="14"/>
      <c r="P2058" s="14"/>
      <c r="Q2058" s="14"/>
    </row>
    <row r="2059" spans="1:17" x14ac:dyDescent="0.2">
      <c r="A2059" s="13"/>
      <c r="B2059" s="24"/>
      <c r="G2059" s="14"/>
      <c r="H2059" s="14"/>
      <c r="I2059" s="14"/>
      <c r="J2059" s="14"/>
      <c r="K2059" s="14"/>
      <c r="L2059" s="14"/>
      <c r="M2059" s="14"/>
      <c r="N2059" s="14"/>
      <c r="O2059" s="14"/>
      <c r="P2059" s="14"/>
      <c r="Q2059" s="14"/>
    </row>
    <row r="2060" spans="1:17" x14ac:dyDescent="0.2">
      <c r="A2060" s="13"/>
      <c r="B2060" s="24"/>
      <c r="G2060" s="14"/>
      <c r="H2060" s="14"/>
      <c r="I2060" s="14"/>
      <c r="J2060" s="14"/>
      <c r="K2060" s="14"/>
      <c r="L2060" s="14"/>
      <c r="M2060" s="14"/>
      <c r="N2060" s="14"/>
      <c r="O2060" s="14"/>
      <c r="P2060" s="14"/>
      <c r="Q2060" s="14"/>
    </row>
    <row r="2061" spans="1:17" x14ac:dyDescent="0.2">
      <c r="A2061" s="13"/>
      <c r="B2061" s="24"/>
      <c r="G2061" s="14"/>
      <c r="H2061" s="14"/>
      <c r="I2061" s="14"/>
      <c r="J2061" s="14"/>
      <c r="K2061" s="14"/>
      <c r="L2061" s="14"/>
      <c r="M2061" s="14"/>
      <c r="N2061" s="14"/>
      <c r="O2061" s="14"/>
      <c r="P2061" s="14"/>
      <c r="Q2061" s="14"/>
    </row>
    <row r="2062" spans="1:17" x14ac:dyDescent="0.2">
      <c r="A2062" s="13"/>
      <c r="B2062" s="24"/>
      <c r="G2062" s="14"/>
      <c r="H2062" s="14"/>
      <c r="I2062" s="14"/>
      <c r="J2062" s="14"/>
      <c r="K2062" s="14"/>
      <c r="L2062" s="14"/>
      <c r="M2062" s="14"/>
      <c r="N2062" s="14"/>
      <c r="O2062" s="14"/>
      <c r="P2062" s="14"/>
      <c r="Q2062" s="14"/>
    </row>
    <row r="2063" spans="1:17" x14ac:dyDescent="0.2">
      <c r="A2063" s="13"/>
      <c r="B2063" s="24"/>
      <c r="G2063" s="14"/>
      <c r="H2063" s="14"/>
      <c r="I2063" s="14"/>
      <c r="J2063" s="14"/>
      <c r="K2063" s="14"/>
      <c r="L2063" s="14"/>
      <c r="M2063" s="14"/>
      <c r="N2063" s="14"/>
      <c r="O2063" s="14"/>
      <c r="P2063" s="14"/>
      <c r="Q2063" s="14"/>
    </row>
    <row r="2064" spans="1:17" x14ac:dyDescent="0.2">
      <c r="A2064" s="13"/>
      <c r="B2064" s="24"/>
      <c r="G2064" s="14"/>
      <c r="H2064" s="14"/>
      <c r="I2064" s="14"/>
      <c r="J2064" s="14"/>
      <c r="K2064" s="14"/>
      <c r="L2064" s="14"/>
      <c r="M2064" s="14"/>
      <c r="N2064" s="14"/>
      <c r="O2064" s="14"/>
      <c r="P2064" s="14"/>
      <c r="Q2064" s="14"/>
    </row>
    <row r="2065" spans="1:17" x14ac:dyDescent="0.2">
      <c r="A2065" s="13"/>
      <c r="B2065" s="24"/>
      <c r="G2065" s="14"/>
      <c r="H2065" s="14"/>
      <c r="I2065" s="14"/>
      <c r="J2065" s="14"/>
      <c r="K2065" s="14"/>
      <c r="L2065" s="14"/>
      <c r="M2065" s="14"/>
      <c r="N2065" s="14"/>
      <c r="O2065" s="14"/>
      <c r="P2065" s="14"/>
      <c r="Q2065" s="14"/>
    </row>
    <row r="2066" spans="1:17" x14ac:dyDescent="0.2">
      <c r="A2066" s="13"/>
      <c r="B2066" s="24"/>
      <c r="G2066" s="14"/>
      <c r="H2066" s="14"/>
      <c r="I2066" s="14"/>
      <c r="J2066" s="14"/>
      <c r="K2066" s="14"/>
      <c r="L2066" s="14"/>
      <c r="M2066" s="14"/>
      <c r="N2066" s="14"/>
      <c r="O2066" s="14"/>
      <c r="P2066" s="14"/>
      <c r="Q2066" s="14"/>
    </row>
    <row r="2067" spans="1:17" x14ac:dyDescent="0.2">
      <c r="A2067" s="13"/>
      <c r="B2067" s="24"/>
      <c r="G2067" s="14"/>
      <c r="H2067" s="14"/>
      <c r="I2067" s="14"/>
      <c r="J2067" s="14"/>
      <c r="K2067" s="14"/>
      <c r="L2067" s="14"/>
      <c r="M2067" s="14"/>
      <c r="N2067" s="14"/>
      <c r="O2067" s="14"/>
      <c r="P2067" s="14"/>
      <c r="Q2067" s="14"/>
    </row>
    <row r="2068" spans="1:17" x14ac:dyDescent="0.2">
      <c r="A2068" s="13"/>
      <c r="B2068" s="24"/>
      <c r="G2068" s="14"/>
      <c r="H2068" s="14"/>
      <c r="I2068" s="14"/>
      <c r="J2068" s="14"/>
      <c r="K2068" s="14"/>
      <c r="L2068" s="14"/>
      <c r="M2068" s="14"/>
      <c r="N2068" s="14"/>
      <c r="O2068" s="14"/>
      <c r="P2068" s="14"/>
      <c r="Q2068" s="14"/>
    </row>
    <row r="2069" spans="1:17" x14ac:dyDescent="0.2">
      <c r="A2069" s="13"/>
      <c r="B2069" s="24"/>
      <c r="G2069" s="14"/>
      <c r="H2069" s="14"/>
      <c r="I2069" s="14"/>
      <c r="J2069" s="14"/>
      <c r="K2069" s="14"/>
      <c r="L2069" s="14"/>
      <c r="M2069" s="14"/>
      <c r="N2069" s="14"/>
      <c r="O2069" s="14"/>
      <c r="P2069" s="14"/>
      <c r="Q2069" s="14"/>
    </row>
    <row r="2070" spans="1:17" x14ac:dyDescent="0.2">
      <c r="A2070" s="13"/>
      <c r="B2070" s="24"/>
      <c r="G2070" s="14"/>
      <c r="H2070" s="14"/>
      <c r="I2070" s="14"/>
      <c r="J2070" s="14"/>
      <c r="K2070" s="14"/>
      <c r="L2070" s="14"/>
      <c r="M2070" s="14"/>
      <c r="N2070" s="14"/>
      <c r="O2070" s="14"/>
      <c r="P2070" s="14"/>
      <c r="Q2070" s="14"/>
    </row>
    <row r="2071" spans="1:17" x14ac:dyDescent="0.2">
      <c r="A2071" s="13"/>
      <c r="B2071" s="24"/>
      <c r="G2071" s="14"/>
      <c r="H2071" s="14"/>
      <c r="I2071" s="14"/>
      <c r="J2071" s="14"/>
      <c r="K2071" s="14"/>
      <c r="L2071" s="14"/>
      <c r="M2071" s="14"/>
      <c r="N2071" s="14"/>
      <c r="O2071" s="14"/>
      <c r="P2071" s="14"/>
      <c r="Q2071" s="14"/>
    </row>
    <row r="2072" spans="1:17" x14ac:dyDescent="0.2">
      <c r="A2072" s="13"/>
      <c r="B2072" s="24"/>
      <c r="G2072" s="14"/>
      <c r="H2072" s="14"/>
      <c r="I2072" s="14"/>
      <c r="J2072" s="14"/>
      <c r="K2072" s="14"/>
      <c r="L2072" s="14"/>
      <c r="M2072" s="14"/>
      <c r="N2072" s="14"/>
      <c r="O2072" s="14"/>
      <c r="P2072" s="14"/>
      <c r="Q2072" s="14"/>
    </row>
    <row r="2073" spans="1:17" x14ac:dyDescent="0.2">
      <c r="A2073" s="13"/>
      <c r="B2073" s="24"/>
      <c r="G2073" s="14"/>
      <c r="H2073" s="14"/>
      <c r="I2073" s="14"/>
      <c r="J2073" s="14"/>
      <c r="K2073" s="14"/>
      <c r="L2073" s="14"/>
      <c r="M2073" s="14"/>
      <c r="N2073" s="14"/>
      <c r="O2073" s="14"/>
      <c r="P2073" s="14"/>
      <c r="Q2073" s="14"/>
    </row>
    <row r="2074" spans="1:17" x14ac:dyDescent="0.2">
      <c r="A2074" s="13"/>
      <c r="B2074" s="24"/>
      <c r="G2074" s="14"/>
      <c r="H2074" s="14"/>
      <c r="I2074" s="14"/>
      <c r="J2074" s="14"/>
      <c r="K2074" s="14"/>
      <c r="L2074" s="14"/>
      <c r="M2074" s="14"/>
      <c r="N2074" s="14"/>
      <c r="O2074" s="14"/>
      <c r="P2074" s="14"/>
      <c r="Q2074" s="14"/>
    </row>
    <row r="2075" spans="1:17" x14ac:dyDescent="0.2">
      <c r="A2075" s="13"/>
      <c r="B2075" s="24"/>
      <c r="G2075" s="14"/>
      <c r="H2075" s="14"/>
      <c r="I2075" s="14"/>
      <c r="J2075" s="14"/>
      <c r="K2075" s="14"/>
      <c r="L2075" s="14"/>
      <c r="M2075" s="14"/>
      <c r="N2075" s="14"/>
      <c r="O2075" s="14"/>
      <c r="P2075" s="14"/>
      <c r="Q2075" s="14"/>
    </row>
    <row r="2076" spans="1:17" x14ac:dyDescent="0.2">
      <c r="A2076" s="13"/>
      <c r="B2076" s="24"/>
      <c r="G2076" s="14"/>
      <c r="H2076" s="14"/>
      <c r="I2076" s="14"/>
      <c r="J2076" s="14"/>
      <c r="K2076" s="14"/>
      <c r="L2076" s="14"/>
      <c r="M2076" s="14"/>
      <c r="N2076" s="14"/>
      <c r="O2076" s="14"/>
      <c r="P2076" s="14"/>
      <c r="Q2076" s="14"/>
    </row>
    <row r="2077" spans="1:17" x14ac:dyDescent="0.2">
      <c r="A2077" s="13"/>
      <c r="B2077" s="24"/>
      <c r="G2077" s="14"/>
      <c r="H2077" s="14"/>
      <c r="I2077" s="14"/>
      <c r="J2077" s="14"/>
      <c r="K2077" s="14"/>
      <c r="L2077" s="14"/>
      <c r="M2077" s="14"/>
      <c r="N2077" s="14"/>
      <c r="O2077" s="14"/>
      <c r="P2077" s="14"/>
      <c r="Q2077" s="14"/>
    </row>
    <row r="2078" spans="1:17" x14ac:dyDescent="0.2">
      <c r="A2078" s="13"/>
      <c r="B2078" s="24"/>
      <c r="G2078" s="14"/>
      <c r="H2078" s="14"/>
      <c r="I2078" s="14"/>
      <c r="J2078" s="14"/>
      <c r="K2078" s="14"/>
      <c r="L2078" s="14"/>
      <c r="M2078" s="14"/>
      <c r="N2078" s="14"/>
      <c r="O2078" s="14"/>
      <c r="P2078" s="14"/>
      <c r="Q2078" s="14"/>
    </row>
    <row r="2079" spans="1:17" x14ac:dyDescent="0.2">
      <c r="A2079" s="13"/>
      <c r="B2079" s="24"/>
      <c r="G2079" s="14"/>
      <c r="H2079" s="14"/>
      <c r="I2079" s="14"/>
      <c r="J2079" s="14"/>
      <c r="K2079" s="14"/>
      <c r="L2079" s="14"/>
      <c r="M2079" s="14"/>
      <c r="N2079" s="14"/>
      <c r="O2079" s="14"/>
      <c r="P2079" s="14"/>
      <c r="Q2079" s="14"/>
    </row>
    <row r="2080" spans="1:17" x14ac:dyDescent="0.2">
      <c r="A2080" s="13"/>
      <c r="B2080" s="24"/>
      <c r="G2080" s="14"/>
      <c r="H2080" s="14"/>
      <c r="I2080" s="14"/>
      <c r="J2080" s="14"/>
      <c r="K2080" s="14"/>
      <c r="L2080" s="14"/>
      <c r="M2080" s="14"/>
      <c r="N2080" s="14"/>
      <c r="O2080" s="14"/>
      <c r="P2080" s="14"/>
      <c r="Q2080" s="14"/>
    </row>
    <row r="2081" spans="1:17" x14ac:dyDescent="0.2">
      <c r="A2081" s="13"/>
      <c r="B2081" s="24"/>
      <c r="G2081" s="14"/>
      <c r="H2081" s="14"/>
      <c r="I2081" s="14"/>
      <c r="J2081" s="14"/>
      <c r="K2081" s="14"/>
      <c r="L2081" s="14"/>
      <c r="M2081" s="14"/>
      <c r="N2081" s="14"/>
      <c r="O2081" s="14"/>
      <c r="P2081" s="14"/>
      <c r="Q2081" s="14"/>
    </row>
    <row r="2082" spans="1:17" x14ac:dyDescent="0.2">
      <c r="A2082" s="13"/>
      <c r="B2082" s="24"/>
      <c r="G2082" s="14"/>
      <c r="H2082" s="14"/>
      <c r="I2082" s="14"/>
      <c r="J2082" s="14"/>
      <c r="K2082" s="14"/>
      <c r="L2082" s="14"/>
      <c r="M2082" s="14"/>
      <c r="N2082" s="14"/>
      <c r="O2082" s="14"/>
      <c r="P2082" s="14"/>
      <c r="Q2082" s="14"/>
    </row>
    <row r="2083" spans="1:17" x14ac:dyDescent="0.2">
      <c r="A2083" s="13"/>
      <c r="B2083" s="24"/>
      <c r="G2083" s="14"/>
      <c r="H2083" s="14"/>
      <c r="I2083" s="14"/>
      <c r="J2083" s="14"/>
      <c r="K2083" s="14"/>
      <c r="L2083" s="14"/>
      <c r="M2083" s="14"/>
      <c r="N2083" s="14"/>
      <c r="O2083" s="14"/>
      <c r="P2083" s="14"/>
      <c r="Q2083" s="14"/>
    </row>
    <row r="2084" spans="1:17" x14ac:dyDescent="0.2">
      <c r="A2084" s="13"/>
      <c r="B2084" s="24"/>
      <c r="G2084" s="14"/>
      <c r="H2084" s="14"/>
      <c r="I2084" s="14"/>
      <c r="J2084" s="14"/>
      <c r="K2084" s="14"/>
      <c r="L2084" s="14"/>
      <c r="M2084" s="14"/>
      <c r="N2084" s="14"/>
      <c r="O2084" s="14"/>
      <c r="P2084" s="14"/>
      <c r="Q2084" s="14"/>
    </row>
    <row r="2085" spans="1:17" x14ac:dyDescent="0.2">
      <c r="A2085" s="13"/>
      <c r="B2085" s="24"/>
      <c r="G2085" s="14"/>
      <c r="H2085" s="14"/>
      <c r="I2085" s="14"/>
      <c r="J2085" s="14"/>
      <c r="K2085" s="14"/>
      <c r="L2085" s="14"/>
      <c r="M2085" s="14"/>
      <c r="N2085" s="14"/>
      <c r="O2085" s="14"/>
      <c r="P2085" s="14"/>
      <c r="Q2085" s="14"/>
    </row>
    <row r="2086" spans="1:17" x14ac:dyDescent="0.2">
      <c r="A2086" s="13"/>
      <c r="B2086" s="24"/>
      <c r="G2086" s="14"/>
      <c r="H2086" s="14"/>
      <c r="I2086" s="14"/>
      <c r="J2086" s="14"/>
      <c r="K2086" s="14"/>
      <c r="L2086" s="14"/>
      <c r="M2086" s="14"/>
      <c r="N2086" s="14"/>
      <c r="O2086" s="14"/>
      <c r="P2086" s="14"/>
      <c r="Q2086" s="14"/>
    </row>
    <row r="2087" spans="1:17" x14ac:dyDescent="0.2">
      <c r="A2087" s="13"/>
      <c r="B2087" s="24"/>
      <c r="G2087" s="14"/>
      <c r="H2087" s="14"/>
      <c r="I2087" s="14"/>
      <c r="J2087" s="14"/>
      <c r="K2087" s="14"/>
      <c r="L2087" s="14"/>
      <c r="M2087" s="14"/>
      <c r="N2087" s="14"/>
      <c r="O2087" s="14"/>
      <c r="P2087" s="14"/>
      <c r="Q2087" s="14"/>
    </row>
    <row r="2088" spans="1:17" x14ac:dyDescent="0.2">
      <c r="A2088" s="13"/>
      <c r="B2088" s="24"/>
      <c r="G2088" s="14"/>
      <c r="H2088" s="14"/>
      <c r="I2088" s="14"/>
      <c r="J2088" s="14"/>
      <c r="K2088" s="14"/>
      <c r="L2088" s="14"/>
      <c r="M2088" s="14"/>
      <c r="N2088" s="14"/>
      <c r="O2088" s="14"/>
      <c r="P2088" s="14"/>
      <c r="Q2088" s="14"/>
    </row>
    <row r="2089" spans="1:17" x14ac:dyDescent="0.2">
      <c r="A2089" s="13"/>
      <c r="B2089" s="24"/>
      <c r="G2089" s="14"/>
      <c r="H2089" s="14"/>
      <c r="I2089" s="14"/>
      <c r="J2089" s="14"/>
      <c r="K2089" s="14"/>
      <c r="L2089" s="14"/>
      <c r="M2089" s="14"/>
      <c r="N2089" s="14"/>
      <c r="O2089" s="14"/>
      <c r="P2089" s="14"/>
      <c r="Q2089" s="14"/>
    </row>
    <row r="2090" spans="1:17" x14ac:dyDescent="0.2">
      <c r="A2090" s="13"/>
      <c r="B2090" s="24"/>
      <c r="G2090" s="14"/>
      <c r="H2090" s="14"/>
      <c r="I2090" s="14"/>
      <c r="J2090" s="14"/>
      <c r="K2090" s="14"/>
      <c r="L2090" s="14"/>
      <c r="M2090" s="14"/>
      <c r="N2090" s="14"/>
      <c r="O2090" s="14"/>
      <c r="P2090" s="14"/>
      <c r="Q2090" s="14"/>
    </row>
    <row r="2091" spans="1:17" x14ac:dyDescent="0.2">
      <c r="A2091" s="13"/>
      <c r="B2091" s="24"/>
      <c r="G2091" s="14"/>
      <c r="H2091" s="14"/>
      <c r="I2091" s="14"/>
      <c r="J2091" s="14"/>
      <c r="K2091" s="14"/>
      <c r="L2091" s="14"/>
      <c r="M2091" s="14"/>
      <c r="N2091" s="14"/>
      <c r="O2091" s="14"/>
      <c r="P2091" s="14"/>
      <c r="Q2091" s="14"/>
    </row>
    <row r="2092" spans="1:17" x14ac:dyDescent="0.2">
      <c r="A2092" s="13"/>
      <c r="B2092" s="24"/>
      <c r="G2092" s="14"/>
      <c r="H2092" s="14"/>
      <c r="I2092" s="14"/>
      <c r="J2092" s="14"/>
      <c r="K2092" s="14"/>
      <c r="L2092" s="14"/>
      <c r="M2092" s="14"/>
      <c r="N2092" s="14"/>
      <c r="O2092" s="14"/>
      <c r="P2092" s="14"/>
      <c r="Q2092" s="14"/>
    </row>
    <row r="2093" spans="1:17" x14ac:dyDescent="0.2">
      <c r="A2093" s="13"/>
      <c r="B2093" s="24"/>
      <c r="G2093" s="14"/>
      <c r="H2093" s="14"/>
      <c r="I2093" s="14"/>
      <c r="J2093" s="14"/>
      <c r="K2093" s="14"/>
      <c r="L2093" s="14"/>
      <c r="M2093" s="14"/>
      <c r="N2093" s="14"/>
      <c r="O2093" s="14"/>
      <c r="P2093" s="14"/>
      <c r="Q2093" s="14"/>
    </row>
    <row r="2094" spans="1:17" x14ac:dyDescent="0.2">
      <c r="A2094" s="13"/>
      <c r="B2094" s="24"/>
      <c r="G2094" s="14"/>
      <c r="H2094" s="14"/>
      <c r="I2094" s="14"/>
      <c r="J2094" s="14"/>
      <c r="K2094" s="14"/>
      <c r="L2094" s="14"/>
      <c r="M2094" s="14"/>
      <c r="N2094" s="14"/>
      <c r="O2094" s="14"/>
      <c r="P2094" s="14"/>
      <c r="Q2094" s="14"/>
    </row>
    <row r="2095" spans="1:17" x14ac:dyDescent="0.2">
      <c r="A2095" s="13"/>
      <c r="B2095" s="24"/>
      <c r="G2095" s="14"/>
      <c r="H2095" s="14"/>
      <c r="I2095" s="14"/>
      <c r="J2095" s="14"/>
      <c r="K2095" s="14"/>
      <c r="L2095" s="14"/>
      <c r="M2095" s="14"/>
      <c r="N2095" s="14"/>
      <c r="O2095" s="14"/>
      <c r="P2095" s="14"/>
      <c r="Q2095" s="14"/>
    </row>
    <row r="2096" spans="1:17" x14ac:dyDescent="0.2">
      <c r="A2096" s="13"/>
      <c r="B2096" s="24"/>
      <c r="G2096" s="14"/>
      <c r="H2096" s="14"/>
      <c r="I2096" s="14"/>
      <c r="J2096" s="14"/>
      <c r="K2096" s="14"/>
      <c r="L2096" s="14"/>
      <c r="M2096" s="14"/>
      <c r="N2096" s="14"/>
      <c r="O2096" s="14"/>
      <c r="P2096" s="14"/>
      <c r="Q2096" s="14"/>
    </row>
    <row r="2097" spans="1:17" x14ac:dyDescent="0.2">
      <c r="A2097" s="13"/>
      <c r="B2097" s="24"/>
      <c r="G2097" s="14"/>
      <c r="H2097" s="14"/>
      <c r="I2097" s="14"/>
      <c r="J2097" s="14"/>
      <c r="K2097" s="14"/>
      <c r="L2097" s="14"/>
      <c r="M2097" s="14"/>
      <c r="N2097" s="14"/>
      <c r="O2097" s="14"/>
      <c r="P2097" s="14"/>
      <c r="Q2097" s="14"/>
    </row>
    <row r="2098" spans="1:17" x14ac:dyDescent="0.2">
      <c r="A2098" s="13"/>
      <c r="B2098" s="24"/>
      <c r="G2098" s="14"/>
      <c r="H2098" s="14"/>
      <c r="I2098" s="14"/>
      <c r="J2098" s="14"/>
      <c r="K2098" s="14"/>
      <c r="L2098" s="14"/>
      <c r="M2098" s="14"/>
      <c r="N2098" s="14"/>
      <c r="O2098" s="14"/>
      <c r="P2098" s="14"/>
      <c r="Q2098" s="14"/>
    </row>
    <row r="2099" spans="1:17" x14ac:dyDescent="0.2">
      <c r="A2099" s="13"/>
      <c r="B2099" s="24"/>
      <c r="G2099" s="14"/>
      <c r="H2099" s="14"/>
      <c r="I2099" s="14"/>
      <c r="J2099" s="14"/>
      <c r="K2099" s="14"/>
      <c r="L2099" s="14"/>
      <c r="M2099" s="14"/>
      <c r="N2099" s="14"/>
      <c r="O2099" s="14"/>
      <c r="P2099" s="14"/>
      <c r="Q2099" s="14"/>
    </row>
    <row r="2100" spans="1:17" x14ac:dyDescent="0.2">
      <c r="A2100" s="13"/>
      <c r="B2100" s="24"/>
      <c r="G2100" s="14"/>
      <c r="H2100" s="14"/>
      <c r="I2100" s="14"/>
      <c r="J2100" s="14"/>
      <c r="K2100" s="14"/>
      <c r="L2100" s="14"/>
      <c r="M2100" s="14"/>
      <c r="N2100" s="14"/>
      <c r="O2100" s="14"/>
      <c r="P2100" s="14"/>
      <c r="Q2100" s="14"/>
    </row>
    <row r="2101" spans="1:17" x14ac:dyDescent="0.2">
      <c r="A2101" s="13"/>
      <c r="B2101" s="24"/>
      <c r="G2101" s="14"/>
      <c r="H2101" s="14"/>
      <c r="I2101" s="14"/>
      <c r="J2101" s="14"/>
      <c r="K2101" s="14"/>
      <c r="L2101" s="14"/>
      <c r="M2101" s="14"/>
      <c r="N2101" s="14"/>
      <c r="O2101" s="14"/>
      <c r="P2101" s="14"/>
      <c r="Q2101" s="14"/>
    </row>
    <row r="2102" spans="1:17" x14ac:dyDescent="0.2">
      <c r="A2102" s="13"/>
      <c r="B2102" s="24"/>
      <c r="G2102" s="14"/>
      <c r="H2102" s="14"/>
      <c r="I2102" s="14"/>
      <c r="J2102" s="14"/>
      <c r="K2102" s="14"/>
      <c r="L2102" s="14"/>
      <c r="M2102" s="14"/>
      <c r="N2102" s="14"/>
      <c r="O2102" s="14"/>
      <c r="P2102" s="14"/>
      <c r="Q2102" s="14"/>
    </row>
    <row r="2103" spans="1:17" x14ac:dyDescent="0.2">
      <c r="A2103" s="13"/>
      <c r="B2103" s="24"/>
      <c r="G2103" s="14"/>
      <c r="H2103" s="14"/>
      <c r="I2103" s="14"/>
      <c r="J2103" s="14"/>
      <c r="K2103" s="14"/>
      <c r="L2103" s="14"/>
      <c r="M2103" s="14"/>
      <c r="N2103" s="14"/>
      <c r="O2103" s="14"/>
      <c r="P2103" s="14"/>
      <c r="Q2103" s="14"/>
    </row>
    <row r="2104" spans="1:17" x14ac:dyDescent="0.2">
      <c r="A2104" s="13"/>
      <c r="B2104" s="24"/>
      <c r="G2104" s="14"/>
      <c r="H2104" s="14"/>
      <c r="I2104" s="14"/>
      <c r="J2104" s="14"/>
      <c r="K2104" s="14"/>
      <c r="L2104" s="14"/>
      <c r="M2104" s="14"/>
      <c r="N2104" s="14"/>
      <c r="O2104" s="14"/>
      <c r="P2104" s="14"/>
      <c r="Q2104" s="14"/>
    </row>
    <row r="2105" spans="1:17" x14ac:dyDescent="0.2">
      <c r="A2105" s="13"/>
      <c r="B2105" s="24"/>
      <c r="G2105" s="14"/>
      <c r="H2105" s="14"/>
      <c r="I2105" s="14"/>
      <c r="J2105" s="14"/>
      <c r="K2105" s="14"/>
      <c r="L2105" s="14"/>
      <c r="M2105" s="14"/>
      <c r="N2105" s="14"/>
      <c r="O2105" s="14"/>
      <c r="P2105" s="14"/>
      <c r="Q2105" s="14"/>
    </row>
    <row r="2106" spans="1:17" x14ac:dyDescent="0.2">
      <c r="A2106" s="13"/>
      <c r="B2106" s="24"/>
      <c r="G2106" s="14"/>
      <c r="H2106" s="14"/>
      <c r="I2106" s="14"/>
      <c r="J2106" s="14"/>
      <c r="K2106" s="14"/>
      <c r="L2106" s="14"/>
      <c r="M2106" s="14"/>
      <c r="N2106" s="14"/>
      <c r="O2106" s="14"/>
      <c r="P2106" s="14"/>
      <c r="Q2106" s="14"/>
    </row>
    <row r="2107" spans="1:17" x14ac:dyDescent="0.2">
      <c r="A2107" s="13"/>
      <c r="B2107" s="24"/>
      <c r="G2107" s="14"/>
      <c r="H2107" s="14"/>
      <c r="I2107" s="14"/>
      <c r="J2107" s="14"/>
      <c r="K2107" s="14"/>
      <c r="L2107" s="14"/>
      <c r="M2107" s="14"/>
      <c r="N2107" s="14"/>
      <c r="O2107" s="14"/>
      <c r="P2107" s="14"/>
      <c r="Q2107" s="14"/>
    </row>
    <row r="2108" spans="1:17" x14ac:dyDescent="0.2">
      <c r="A2108" s="13"/>
      <c r="B2108" s="24"/>
      <c r="G2108" s="14"/>
      <c r="H2108" s="14"/>
      <c r="I2108" s="14"/>
      <c r="J2108" s="14"/>
      <c r="K2108" s="14"/>
      <c r="L2108" s="14"/>
      <c r="M2108" s="14"/>
      <c r="N2108" s="14"/>
      <c r="O2108" s="14"/>
      <c r="P2108" s="14"/>
      <c r="Q2108" s="14"/>
    </row>
    <row r="2109" spans="1:17" x14ac:dyDescent="0.2">
      <c r="A2109" s="13"/>
      <c r="B2109" s="24"/>
      <c r="G2109" s="14"/>
      <c r="H2109" s="14"/>
      <c r="I2109" s="14"/>
      <c r="J2109" s="14"/>
      <c r="K2109" s="14"/>
      <c r="L2109" s="14"/>
      <c r="M2109" s="14"/>
      <c r="N2109" s="14"/>
      <c r="O2109" s="14"/>
      <c r="P2109" s="14"/>
      <c r="Q2109" s="14"/>
    </row>
    <row r="2110" spans="1:17" x14ac:dyDescent="0.2">
      <c r="A2110" s="13"/>
      <c r="B2110" s="24"/>
      <c r="G2110" s="14"/>
      <c r="H2110" s="14"/>
      <c r="I2110" s="14"/>
      <c r="J2110" s="14"/>
      <c r="K2110" s="14"/>
      <c r="L2110" s="14"/>
      <c r="M2110" s="14"/>
      <c r="N2110" s="14"/>
      <c r="O2110" s="14"/>
      <c r="P2110" s="14"/>
      <c r="Q2110" s="14"/>
    </row>
    <row r="2111" spans="1:17" x14ac:dyDescent="0.2">
      <c r="A2111" s="13"/>
      <c r="B2111" s="24"/>
      <c r="G2111" s="14"/>
      <c r="H2111" s="14"/>
      <c r="I2111" s="14"/>
      <c r="J2111" s="14"/>
      <c r="K2111" s="14"/>
      <c r="L2111" s="14"/>
      <c r="M2111" s="14"/>
      <c r="N2111" s="14"/>
      <c r="O2111" s="14"/>
      <c r="P2111" s="14"/>
      <c r="Q2111" s="14"/>
    </row>
    <row r="2112" spans="1:17" x14ac:dyDescent="0.2">
      <c r="A2112" s="13"/>
      <c r="B2112" s="24"/>
      <c r="G2112" s="14"/>
      <c r="H2112" s="14"/>
      <c r="I2112" s="14"/>
      <c r="J2112" s="14"/>
      <c r="K2112" s="14"/>
      <c r="L2112" s="14"/>
      <c r="M2112" s="14"/>
      <c r="N2112" s="14"/>
      <c r="O2112" s="14"/>
      <c r="P2112" s="14"/>
      <c r="Q2112" s="14"/>
    </row>
    <row r="2113" spans="1:17" x14ac:dyDescent="0.2">
      <c r="A2113" s="13"/>
      <c r="B2113" s="24"/>
      <c r="G2113" s="14"/>
      <c r="H2113" s="14"/>
      <c r="I2113" s="14"/>
      <c r="J2113" s="14"/>
      <c r="K2113" s="14"/>
      <c r="L2113" s="14"/>
      <c r="M2113" s="14"/>
      <c r="N2113" s="14"/>
      <c r="O2113" s="14"/>
      <c r="P2113" s="14"/>
      <c r="Q2113" s="14"/>
    </row>
    <row r="2114" spans="1:17" x14ac:dyDescent="0.2">
      <c r="A2114" s="13"/>
      <c r="B2114" s="24"/>
      <c r="G2114" s="14"/>
      <c r="H2114" s="14"/>
      <c r="I2114" s="14"/>
      <c r="J2114" s="14"/>
      <c r="K2114" s="14"/>
      <c r="L2114" s="14"/>
      <c r="M2114" s="14"/>
      <c r="N2114" s="14"/>
      <c r="O2114" s="14"/>
      <c r="P2114" s="14"/>
      <c r="Q2114" s="14"/>
    </row>
    <row r="2115" spans="1:17" x14ac:dyDescent="0.2">
      <c r="A2115" s="13"/>
      <c r="B2115" s="24"/>
      <c r="G2115" s="14"/>
      <c r="H2115" s="14"/>
      <c r="I2115" s="14"/>
      <c r="J2115" s="14"/>
      <c r="K2115" s="14"/>
      <c r="L2115" s="14"/>
      <c r="M2115" s="14"/>
      <c r="N2115" s="14"/>
      <c r="O2115" s="14"/>
      <c r="P2115" s="14"/>
      <c r="Q2115" s="14"/>
    </row>
    <row r="2116" spans="1:17" x14ac:dyDescent="0.2">
      <c r="A2116" s="13"/>
      <c r="B2116" s="24"/>
      <c r="G2116" s="14"/>
      <c r="H2116" s="14"/>
      <c r="I2116" s="14"/>
      <c r="J2116" s="14"/>
      <c r="K2116" s="14"/>
      <c r="L2116" s="14"/>
      <c r="M2116" s="14"/>
      <c r="N2116" s="14"/>
      <c r="O2116" s="14"/>
      <c r="P2116" s="14"/>
      <c r="Q2116" s="14"/>
    </row>
    <row r="2117" spans="1:17" x14ac:dyDescent="0.2">
      <c r="A2117" s="13"/>
      <c r="B2117" s="24"/>
      <c r="G2117" s="14"/>
      <c r="H2117" s="14"/>
      <c r="I2117" s="14"/>
      <c r="J2117" s="14"/>
      <c r="K2117" s="14"/>
      <c r="L2117" s="14"/>
      <c r="M2117" s="14"/>
      <c r="N2117" s="14"/>
      <c r="O2117" s="14"/>
      <c r="P2117" s="14"/>
      <c r="Q2117" s="14"/>
    </row>
    <row r="2118" spans="1:17" x14ac:dyDescent="0.2">
      <c r="A2118" s="13"/>
      <c r="B2118" s="24"/>
      <c r="G2118" s="14"/>
      <c r="H2118" s="14"/>
      <c r="I2118" s="14"/>
      <c r="J2118" s="14"/>
      <c r="K2118" s="14"/>
      <c r="L2118" s="14"/>
      <c r="M2118" s="14"/>
      <c r="N2118" s="14"/>
      <c r="O2118" s="14"/>
      <c r="P2118" s="14"/>
      <c r="Q2118" s="14"/>
    </row>
    <row r="2119" spans="1:17" x14ac:dyDescent="0.2">
      <c r="A2119" s="13"/>
      <c r="B2119" s="24"/>
      <c r="G2119" s="14"/>
      <c r="H2119" s="14"/>
      <c r="I2119" s="14"/>
      <c r="J2119" s="14"/>
      <c r="K2119" s="14"/>
      <c r="L2119" s="14"/>
      <c r="M2119" s="14"/>
      <c r="N2119" s="14"/>
      <c r="O2119" s="14"/>
      <c r="P2119" s="14"/>
      <c r="Q2119" s="14"/>
    </row>
    <row r="2120" spans="1:17" x14ac:dyDescent="0.2">
      <c r="A2120" s="13"/>
      <c r="B2120" s="24"/>
      <c r="G2120" s="14"/>
      <c r="H2120" s="14"/>
      <c r="I2120" s="14"/>
      <c r="J2120" s="14"/>
      <c r="K2120" s="14"/>
      <c r="L2120" s="14"/>
      <c r="M2120" s="14"/>
      <c r="N2120" s="14"/>
      <c r="O2120" s="14"/>
      <c r="P2120" s="14"/>
      <c r="Q2120" s="14"/>
    </row>
    <row r="2121" spans="1:17" x14ac:dyDescent="0.2">
      <c r="A2121" s="13"/>
      <c r="B2121" s="24"/>
      <c r="G2121" s="14"/>
      <c r="H2121" s="14"/>
      <c r="I2121" s="14"/>
      <c r="J2121" s="14"/>
      <c r="K2121" s="14"/>
      <c r="L2121" s="14"/>
      <c r="M2121" s="14"/>
      <c r="N2121" s="14"/>
      <c r="O2121" s="14"/>
      <c r="P2121" s="14"/>
      <c r="Q2121" s="14"/>
    </row>
    <row r="2122" spans="1:17" x14ac:dyDescent="0.2">
      <c r="A2122" s="13"/>
      <c r="B2122" s="24"/>
      <c r="G2122" s="14"/>
      <c r="H2122" s="14"/>
      <c r="I2122" s="14"/>
      <c r="J2122" s="14"/>
      <c r="K2122" s="14"/>
      <c r="L2122" s="14"/>
      <c r="M2122" s="14"/>
      <c r="N2122" s="14"/>
      <c r="O2122" s="14"/>
      <c r="P2122" s="14"/>
      <c r="Q2122" s="14"/>
    </row>
    <row r="2123" spans="1:17" x14ac:dyDescent="0.2">
      <c r="A2123" s="13"/>
      <c r="B2123" s="24"/>
      <c r="G2123" s="14"/>
      <c r="H2123" s="14"/>
      <c r="I2123" s="14"/>
      <c r="J2123" s="14"/>
      <c r="K2123" s="14"/>
      <c r="L2123" s="14"/>
      <c r="M2123" s="14"/>
      <c r="N2123" s="14"/>
      <c r="O2123" s="14"/>
      <c r="P2123" s="14"/>
      <c r="Q2123" s="14"/>
    </row>
    <row r="2124" spans="1:17" x14ac:dyDescent="0.2">
      <c r="A2124" s="13"/>
      <c r="B2124" s="24"/>
      <c r="G2124" s="14"/>
      <c r="H2124" s="14"/>
      <c r="I2124" s="14"/>
      <c r="J2124" s="14"/>
      <c r="K2124" s="14"/>
      <c r="L2124" s="14"/>
      <c r="M2124" s="14"/>
      <c r="N2124" s="14"/>
      <c r="O2124" s="14"/>
      <c r="P2124" s="14"/>
      <c r="Q2124" s="14"/>
    </row>
    <row r="2125" spans="1:17" x14ac:dyDescent="0.2">
      <c r="A2125" s="13"/>
      <c r="B2125" s="24"/>
      <c r="G2125" s="14"/>
      <c r="H2125" s="14"/>
      <c r="I2125" s="14"/>
      <c r="J2125" s="14"/>
      <c r="K2125" s="14"/>
      <c r="L2125" s="14"/>
      <c r="M2125" s="14"/>
      <c r="N2125" s="14"/>
      <c r="O2125" s="14"/>
      <c r="P2125" s="14"/>
      <c r="Q2125" s="14"/>
    </row>
    <row r="2126" spans="1:17" x14ac:dyDescent="0.2">
      <c r="A2126" s="13"/>
      <c r="B2126" s="24"/>
      <c r="G2126" s="14"/>
      <c r="H2126" s="14"/>
      <c r="I2126" s="14"/>
      <c r="J2126" s="14"/>
      <c r="K2126" s="14"/>
      <c r="L2126" s="14"/>
      <c r="M2126" s="14"/>
      <c r="N2126" s="14"/>
      <c r="O2126" s="14"/>
      <c r="P2126" s="14"/>
      <c r="Q2126" s="14"/>
    </row>
    <row r="2127" spans="1:17" x14ac:dyDescent="0.2">
      <c r="A2127" s="13"/>
      <c r="B2127" s="24"/>
      <c r="G2127" s="14"/>
      <c r="H2127" s="14"/>
      <c r="I2127" s="14"/>
      <c r="J2127" s="14"/>
      <c r="K2127" s="14"/>
      <c r="L2127" s="14"/>
      <c r="M2127" s="14"/>
      <c r="N2127" s="14"/>
      <c r="O2127" s="14"/>
      <c r="P2127" s="14"/>
      <c r="Q2127" s="14"/>
    </row>
    <row r="2128" spans="1:17" x14ac:dyDescent="0.2">
      <c r="A2128" s="13"/>
      <c r="B2128" s="24"/>
      <c r="G2128" s="14"/>
      <c r="H2128" s="14"/>
      <c r="I2128" s="14"/>
      <c r="J2128" s="14"/>
      <c r="K2128" s="14"/>
      <c r="L2128" s="14"/>
      <c r="M2128" s="14"/>
      <c r="N2128" s="14"/>
      <c r="O2128" s="14"/>
      <c r="P2128" s="14"/>
      <c r="Q2128" s="14"/>
    </row>
    <row r="2129" spans="1:17" x14ac:dyDescent="0.2">
      <c r="A2129" s="13"/>
      <c r="B2129" s="24"/>
      <c r="G2129" s="14"/>
      <c r="H2129" s="14"/>
      <c r="I2129" s="14"/>
      <c r="J2129" s="14"/>
      <c r="K2129" s="14"/>
      <c r="L2129" s="14"/>
      <c r="M2129" s="14"/>
      <c r="N2129" s="14"/>
      <c r="O2129" s="14"/>
      <c r="P2129" s="14"/>
      <c r="Q2129" s="14"/>
    </row>
    <row r="2130" spans="1:17" x14ac:dyDescent="0.2">
      <c r="A2130" s="13"/>
      <c r="B2130" s="24"/>
      <c r="G2130" s="14"/>
      <c r="H2130" s="14"/>
      <c r="I2130" s="14"/>
      <c r="J2130" s="14"/>
      <c r="K2130" s="14"/>
      <c r="L2130" s="14"/>
      <c r="M2130" s="14"/>
      <c r="N2130" s="14"/>
      <c r="O2130" s="14"/>
      <c r="P2130" s="14"/>
      <c r="Q2130" s="14"/>
    </row>
    <row r="2131" spans="1:17" x14ac:dyDescent="0.2">
      <c r="A2131" s="13"/>
      <c r="B2131" s="24"/>
      <c r="G2131" s="14"/>
      <c r="H2131" s="14"/>
      <c r="I2131" s="14"/>
      <c r="J2131" s="14"/>
      <c r="K2131" s="14"/>
      <c r="L2131" s="14"/>
      <c r="M2131" s="14"/>
      <c r="N2131" s="14"/>
      <c r="O2131" s="14"/>
      <c r="P2131" s="14"/>
      <c r="Q2131" s="14"/>
    </row>
    <row r="2132" spans="1:17" x14ac:dyDescent="0.2">
      <c r="A2132" s="13"/>
      <c r="B2132" s="24"/>
      <c r="G2132" s="14"/>
      <c r="H2132" s="14"/>
      <c r="I2132" s="14"/>
      <c r="J2132" s="14"/>
      <c r="K2132" s="14"/>
      <c r="L2132" s="14"/>
      <c r="M2132" s="14"/>
      <c r="N2132" s="14"/>
      <c r="O2132" s="14"/>
      <c r="P2132" s="14"/>
      <c r="Q2132" s="14"/>
    </row>
    <row r="2133" spans="1:17" x14ac:dyDescent="0.2">
      <c r="A2133" s="13"/>
      <c r="B2133" s="24"/>
      <c r="G2133" s="14"/>
      <c r="H2133" s="14"/>
      <c r="I2133" s="14"/>
      <c r="J2133" s="14"/>
      <c r="K2133" s="14"/>
      <c r="L2133" s="14"/>
      <c r="M2133" s="14"/>
      <c r="N2133" s="14"/>
      <c r="O2133" s="14"/>
      <c r="P2133" s="14"/>
      <c r="Q2133" s="14"/>
    </row>
    <row r="2134" spans="1:17" x14ac:dyDescent="0.2">
      <c r="A2134" s="13"/>
      <c r="B2134" s="24"/>
      <c r="G2134" s="14"/>
      <c r="H2134" s="14"/>
      <c r="I2134" s="14"/>
      <c r="J2134" s="14"/>
      <c r="K2134" s="14"/>
      <c r="L2134" s="14"/>
      <c r="M2134" s="14"/>
      <c r="N2134" s="14"/>
      <c r="O2134" s="14"/>
      <c r="P2134" s="14"/>
      <c r="Q2134" s="14"/>
    </row>
    <row r="2135" spans="1:17" x14ac:dyDescent="0.2">
      <c r="A2135" s="13"/>
      <c r="B2135" s="24"/>
      <c r="G2135" s="14"/>
      <c r="H2135" s="14"/>
      <c r="I2135" s="14"/>
      <c r="J2135" s="14"/>
      <c r="K2135" s="14"/>
      <c r="L2135" s="14"/>
      <c r="M2135" s="14"/>
      <c r="N2135" s="14"/>
      <c r="O2135" s="14"/>
      <c r="P2135" s="14"/>
      <c r="Q2135" s="14"/>
    </row>
    <row r="2136" spans="1:17" x14ac:dyDescent="0.2">
      <c r="A2136" s="13"/>
      <c r="B2136" s="24"/>
      <c r="G2136" s="14"/>
      <c r="H2136" s="14"/>
      <c r="I2136" s="14"/>
      <c r="J2136" s="14"/>
      <c r="K2136" s="14"/>
      <c r="L2136" s="14"/>
      <c r="M2136" s="14"/>
      <c r="N2136" s="14"/>
      <c r="O2136" s="14"/>
      <c r="P2136" s="14"/>
      <c r="Q2136" s="14"/>
    </row>
    <row r="2137" spans="1:17" x14ac:dyDescent="0.2">
      <c r="A2137" s="13"/>
      <c r="B2137" s="24"/>
      <c r="G2137" s="14"/>
      <c r="H2137" s="14"/>
      <c r="I2137" s="14"/>
      <c r="J2137" s="14"/>
      <c r="K2137" s="14"/>
      <c r="L2137" s="14"/>
      <c r="M2137" s="14"/>
      <c r="N2137" s="14"/>
      <c r="O2137" s="14"/>
      <c r="P2137" s="14"/>
      <c r="Q2137" s="14"/>
    </row>
    <row r="2138" spans="1:17" x14ac:dyDescent="0.2">
      <c r="A2138" s="13"/>
      <c r="B2138" s="24"/>
      <c r="G2138" s="14"/>
      <c r="H2138" s="14"/>
      <c r="I2138" s="14"/>
      <c r="J2138" s="14"/>
      <c r="K2138" s="14"/>
      <c r="L2138" s="14"/>
      <c r="M2138" s="14"/>
      <c r="N2138" s="14"/>
      <c r="O2138" s="14"/>
      <c r="P2138" s="14"/>
      <c r="Q2138" s="14"/>
    </row>
    <row r="2139" spans="1:17" x14ac:dyDescent="0.2">
      <c r="A2139" s="13"/>
      <c r="B2139" s="24"/>
      <c r="G2139" s="14"/>
      <c r="H2139" s="14"/>
      <c r="I2139" s="14"/>
      <c r="J2139" s="14"/>
      <c r="K2139" s="14"/>
      <c r="L2139" s="14"/>
      <c r="M2139" s="14"/>
      <c r="N2139" s="14"/>
      <c r="O2139" s="14"/>
      <c r="P2139" s="14"/>
      <c r="Q2139" s="14"/>
    </row>
    <row r="2140" spans="1:17" x14ac:dyDescent="0.2">
      <c r="A2140" s="13"/>
      <c r="B2140" s="24"/>
      <c r="G2140" s="14"/>
      <c r="H2140" s="14"/>
      <c r="I2140" s="14"/>
      <c r="J2140" s="14"/>
      <c r="K2140" s="14"/>
      <c r="L2140" s="14"/>
      <c r="M2140" s="14"/>
      <c r="N2140" s="14"/>
      <c r="O2140" s="14"/>
      <c r="P2140" s="14"/>
      <c r="Q2140" s="14"/>
    </row>
    <row r="2141" spans="1:17" x14ac:dyDescent="0.2">
      <c r="A2141" s="13"/>
      <c r="B2141" s="24"/>
      <c r="G2141" s="14"/>
      <c r="H2141" s="14"/>
      <c r="I2141" s="14"/>
      <c r="J2141" s="14"/>
      <c r="K2141" s="14"/>
      <c r="L2141" s="14"/>
      <c r="M2141" s="14"/>
      <c r="N2141" s="14"/>
      <c r="O2141" s="14"/>
      <c r="P2141" s="14"/>
      <c r="Q2141" s="14"/>
    </row>
    <row r="2142" spans="1:17" x14ac:dyDescent="0.2">
      <c r="A2142" s="13"/>
      <c r="B2142" s="24"/>
      <c r="G2142" s="14"/>
      <c r="H2142" s="14"/>
      <c r="I2142" s="14"/>
      <c r="J2142" s="14"/>
      <c r="K2142" s="14"/>
      <c r="L2142" s="14"/>
      <c r="M2142" s="14"/>
      <c r="N2142" s="14"/>
      <c r="O2142" s="14"/>
      <c r="P2142" s="14"/>
      <c r="Q2142" s="14"/>
    </row>
    <row r="2143" spans="1:17" x14ac:dyDescent="0.2">
      <c r="A2143" s="13"/>
      <c r="B2143" s="24"/>
      <c r="G2143" s="14"/>
      <c r="H2143" s="14"/>
      <c r="I2143" s="14"/>
      <c r="J2143" s="14"/>
      <c r="K2143" s="14"/>
      <c r="L2143" s="14"/>
      <c r="M2143" s="14"/>
      <c r="N2143" s="14"/>
      <c r="O2143" s="14"/>
      <c r="P2143" s="14"/>
      <c r="Q2143" s="14"/>
    </row>
    <row r="2144" spans="1:17" x14ac:dyDescent="0.2">
      <c r="A2144" s="13"/>
      <c r="B2144" s="24"/>
      <c r="G2144" s="14"/>
      <c r="H2144" s="14"/>
      <c r="I2144" s="14"/>
      <c r="J2144" s="14"/>
      <c r="K2144" s="14"/>
      <c r="L2144" s="14"/>
      <c r="M2144" s="14"/>
      <c r="N2144" s="14"/>
      <c r="O2144" s="14"/>
      <c r="P2144" s="14"/>
      <c r="Q2144" s="14"/>
    </row>
    <row r="2145" spans="1:17" x14ac:dyDescent="0.2">
      <c r="A2145" s="13"/>
      <c r="B2145" s="24"/>
      <c r="G2145" s="14"/>
      <c r="H2145" s="14"/>
      <c r="I2145" s="14"/>
      <c r="J2145" s="14"/>
      <c r="K2145" s="14"/>
      <c r="L2145" s="14"/>
      <c r="M2145" s="14"/>
      <c r="N2145" s="14"/>
      <c r="O2145" s="14"/>
      <c r="P2145" s="14"/>
      <c r="Q2145" s="14"/>
    </row>
    <row r="2146" spans="1:17" x14ac:dyDescent="0.2">
      <c r="A2146" s="13"/>
      <c r="B2146" s="24"/>
      <c r="G2146" s="14"/>
      <c r="H2146" s="14"/>
      <c r="I2146" s="14"/>
      <c r="J2146" s="14"/>
      <c r="K2146" s="14"/>
      <c r="L2146" s="14"/>
      <c r="M2146" s="14"/>
      <c r="N2146" s="14"/>
      <c r="O2146" s="14"/>
      <c r="P2146" s="14"/>
      <c r="Q2146" s="14"/>
    </row>
    <row r="2147" spans="1:17" x14ac:dyDescent="0.2">
      <c r="A2147" s="13"/>
      <c r="B2147" s="24"/>
      <c r="G2147" s="14"/>
      <c r="H2147" s="14"/>
      <c r="I2147" s="14"/>
      <c r="J2147" s="14"/>
      <c r="K2147" s="14"/>
      <c r="L2147" s="14"/>
      <c r="M2147" s="14"/>
      <c r="N2147" s="14"/>
      <c r="O2147" s="14"/>
      <c r="P2147" s="14"/>
      <c r="Q2147" s="14"/>
    </row>
    <row r="2148" spans="1:17" x14ac:dyDescent="0.2">
      <c r="A2148" s="13"/>
      <c r="B2148" s="24"/>
      <c r="G2148" s="14"/>
      <c r="H2148" s="14"/>
      <c r="I2148" s="14"/>
      <c r="J2148" s="14"/>
      <c r="K2148" s="14"/>
      <c r="L2148" s="14"/>
      <c r="M2148" s="14"/>
      <c r="N2148" s="14"/>
      <c r="O2148" s="14"/>
      <c r="P2148" s="14"/>
      <c r="Q2148" s="14"/>
    </row>
    <row r="2149" spans="1:17" x14ac:dyDescent="0.2">
      <c r="A2149" s="13"/>
      <c r="B2149" s="24"/>
      <c r="G2149" s="14"/>
      <c r="H2149" s="14"/>
      <c r="I2149" s="14"/>
      <c r="J2149" s="14"/>
      <c r="K2149" s="14"/>
      <c r="L2149" s="14"/>
      <c r="M2149" s="14"/>
      <c r="N2149" s="14"/>
      <c r="O2149" s="14"/>
      <c r="P2149" s="14"/>
      <c r="Q2149" s="14"/>
    </row>
    <row r="2150" spans="1:17" x14ac:dyDescent="0.2">
      <c r="A2150" s="13"/>
      <c r="B2150" s="24"/>
      <c r="G2150" s="14"/>
      <c r="H2150" s="14"/>
      <c r="I2150" s="14"/>
      <c r="J2150" s="14"/>
      <c r="K2150" s="14"/>
      <c r="L2150" s="14"/>
      <c r="M2150" s="14"/>
      <c r="N2150" s="14"/>
      <c r="O2150" s="14"/>
      <c r="P2150" s="14"/>
      <c r="Q2150" s="14"/>
    </row>
    <row r="2151" spans="1:17" x14ac:dyDescent="0.2">
      <c r="A2151" s="13"/>
      <c r="B2151" s="24"/>
      <c r="G2151" s="14"/>
      <c r="H2151" s="14"/>
      <c r="I2151" s="14"/>
      <c r="J2151" s="14"/>
      <c r="K2151" s="14"/>
      <c r="L2151" s="14"/>
      <c r="M2151" s="14"/>
      <c r="N2151" s="14"/>
      <c r="O2151" s="14"/>
      <c r="P2151" s="14"/>
      <c r="Q2151" s="14"/>
    </row>
    <row r="2152" spans="1:17" x14ac:dyDescent="0.2">
      <c r="A2152" s="13"/>
      <c r="B2152" s="24"/>
      <c r="G2152" s="14"/>
      <c r="H2152" s="14"/>
      <c r="I2152" s="14"/>
      <c r="J2152" s="14"/>
      <c r="K2152" s="14"/>
      <c r="L2152" s="14"/>
      <c r="M2152" s="14"/>
      <c r="N2152" s="14"/>
      <c r="O2152" s="14"/>
      <c r="P2152" s="14"/>
      <c r="Q2152" s="14"/>
    </row>
    <row r="2153" spans="1:17" x14ac:dyDescent="0.2">
      <c r="A2153" s="13"/>
      <c r="B2153" s="24"/>
      <c r="G2153" s="14"/>
      <c r="H2153" s="14"/>
      <c r="I2153" s="14"/>
      <c r="J2153" s="14"/>
      <c r="K2153" s="14"/>
      <c r="L2153" s="14"/>
      <c r="M2153" s="14"/>
      <c r="N2153" s="14"/>
      <c r="O2153" s="14"/>
      <c r="P2153" s="14"/>
      <c r="Q2153" s="14"/>
    </row>
    <row r="2154" spans="1:17" x14ac:dyDescent="0.2">
      <c r="A2154" s="13"/>
      <c r="B2154" s="24"/>
      <c r="G2154" s="14"/>
      <c r="H2154" s="14"/>
      <c r="I2154" s="14"/>
      <c r="J2154" s="14"/>
      <c r="K2154" s="14"/>
      <c r="L2154" s="14"/>
      <c r="M2154" s="14"/>
      <c r="N2154" s="14"/>
      <c r="O2154" s="14"/>
      <c r="P2154" s="14"/>
      <c r="Q2154" s="14"/>
    </row>
    <row r="2155" spans="1:17" x14ac:dyDescent="0.2">
      <c r="A2155" s="13"/>
      <c r="B2155" s="24"/>
      <c r="G2155" s="14"/>
      <c r="H2155" s="14"/>
      <c r="I2155" s="14"/>
      <c r="J2155" s="14"/>
      <c r="K2155" s="14"/>
      <c r="L2155" s="14"/>
      <c r="M2155" s="14"/>
      <c r="N2155" s="14"/>
      <c r="O2155" s="14"/>
      <c r="P2155" s="14"/>
      <c r="Q2155" s="14"/>
    </row>
    <row r="2156" spans="1:17" x14ac:dyDescent="0.2">
      <c r="A2156" s="13"/>
      <c r="B2156" s="24"/>
      <c r="G2156" s="14"/>
      <c r="H2156" s="14"/>
      <c r="I2156" s="14"/>
      <c r="J2156" s="14"/>
      <c r="K2156" s="14"/>
      <c r="L2156" s="14"/>
      <c r="M2156" s="14"/>
      <c r="N2156" s="14"/>
      <c r="O2156" s="14"/>
      <c r="P2156" s="14"/>
      <c r="Q2156" s="14"/>
    </row>
    <row r="2157" spans="1:17" x14ac:dyDescent="0.2">
      <c r="A2157" s="13"/>
      <c r="B2157" s="24"/>
      <c r="G2157" s="14"/>
      <c r="H2157" s="14"/>
      <c r="I2157" s="14"/>
      <c r="J2157" s="14"/>
      <c r="K2157" s="14"/>
      <c r="L2157" s="14"/>
      <c r="M2157" s="14"/>
      <c r="N2157" s="14"/>
      <c r="O2157" s="14"/>
      <c r="P2157" s="14"/>
      <c r="Q2157" s="14"/>
    </row>
    <row r="2158" spans="1:17" x14ac:dyDescent="0.2">
      <c r="A2158" s="13"/>
      <c r="B2158" s="24"/>
      <c r="G2158" s="14"/>
      <c r="H2158" s="14"/>
      <c r="I2158" s="14"/>
      <c r="J2158" s="14"/>
      <c r="K2158" s="14"/>
      <c r="L2158" s="14"/>
      <c r="M2158" s="14"/>
      <c r="N2158" s="14"/>
      <c r="O2158" s="14"/>
      <c r="P2158" s="14"/>
      <c r="Q2158" s="14"/>
    </row>
    <row r="2159" spans="1:17" x14ac:dyDescent="0.2">
      <c r="A2159" s="13"/>
      <c r="B2159" s="24"/>
      <c r="G2159" s="14"/>
      <c r="H2159" s="14"/>
      <c r="I2159" s="14"/>
      <c r="J2159" s="14"/>
      <c r="K2159" s="14"/>
      <c r="L2159" s="14"/>
      <c r="M2159" s="14"/>
      <c r="N2159" s="14"/>
      <c r="O2159" s="14"/>
      <c r="P2159" s="14"/>
      <c r="Q2159" s="14"/>
    </row>
    <row r="2160" spans="1:17" x14ac:dyDescent="0.2">
      <c r="A2160" s="13"/>
      <c r="B2160" s="24"/>
      <c r="G2160" s="14"/>
      <c r="H2160" s="14"/>
      <c r="I2160" s="14"/>
      <c r="J2160" s="14"/>
      <c r="K2160" s="14"/>
      <c r="L2160" s="14"/>
      <c r="M2160" s="14"/>
      <c r="N2160" s="14"/>
      <c r="O2160" s="14"/>
      <c r="P2160" s="14"/>
      <c r="Q2160" s="14"/>
    </row>
    <row r="2161" spans="1:17" x14ac:dyDescent="0.2">
      <c r="A2161" s="13"/>
      <c r="B2161" s="24"/>
      <c r="G2161" s="14"/>
      <c r="H2161" s="14"/>
      <c r="I2161" s="14"/>
      <c r="J2161" s="14"/>
      <c r="K2161" s="14"/>
      <c r="L2161" s="14"/>
      <c r="M2161" s="14"/>
      <c r="N2161" s="14"/>
      <c r="O2161" s="14"/>
      <c r="P2161" s="14"/>
      <c r="Q2161" s="14"/>
    </row>
    <row r="2162" spans="1:17" x14ac:dyDescent="0.2">
      <c r="A2162" s="13"/>
      <c r="B2162" s="24"/>
      <c r="G2162" s="14"/>
      <c r="H2162" s="14"/>
      <c r="I2162" s="14"/>
      <c r="J2162" s="14"/>
      <c r="K2162" s="14"/>
      <c r="L2162" s="14"/>
      <c r="M2162" s="14"/>
      <c r="N2162" s="14"/>
      <c r="O2162" s="14"/>
      <c r="P2162" s="14"/>
      <c r="Q2162" s="14"/>
    </row>
    <row r="2163" spans="1:17" x14ac:dyDescent="0.2">
      <c r="A2163" s="13"/>
      <c r="B2163" s="24"/>
      <c r="G2163" s="14"/>
      <c r="H2163" s="14"/>
      <c r="I2163" s="14"/>
      <c r="J2163" s="14"/>
      <c r="K2163" s="14"/>
      <c r="L2163" s="14"/>
      <c r="M2163" s="14"/>
      <c r="N2163" s="14"/>
      <c r="O2163" s="14"/>
      <c r="P2163" s="14"/>
      <c r="Q2163" s="14"/>
    </row>
    <row r="2164" spans="1:17" x14ac:dyDescent="0.2">
      <c r="A2164" s="13"/>
      <c r="B2164" s="24"/>
      <c r="G2164" s="14"/>
      <c r="H2164" s="14"/>
      <c r="I2164" s="14"/>
      <c r="J2164" s="14"/>
      <c r="K2164" s="14"/>
      <c r="L2164" s="14"/>
      <c r="M2164" s="14"/>
      <c r="N2164" s="14"/>
      <c r="O2164" s="14"/>
      <c r="P2164" s="14"/>
      <c r="Q2164" s="14"/>
    </row>
    <row r="2165" spans="1:17" x14ac:dyDescent="0.2">
      <c r="A2165" s="13"/>
      <c r="B2165" s="24"/>
      <c r="G2165" s="14"/>
      <c r="H2165" s="14"/>
      <c r="I2165" s="14"/>
      <c r="J2165" s="14"/>
      <c r="K2165" s="14"/>
      <c r="L2165" s="14"/>
      <c r="M2165" s="14"/>
      <c r="N2165" s="14"/>
      <c r="O2165" s="14"/>
      <c r="P2165" s="14"/>
      <c r="Q2165" s="14"/>
    </row>
    <row r="2166" spans="1:17" x14ac:dyDescent="0.2">
      <c r="A2166" s="13"/>
      <c r="B2166" s="24"/>
      <c r="G2166" s="14"/>
      <c r="H2166" s="14"/>
      <c r="I2166" s="14"/>
      <c r="J2166" s="14"/>
      <c r="K2166" s="14"/>
      <c r="L2166" s="14"/>
      <c r="M2166" s="14"/>
      <c r="N2166" s="14"/>
      <c r="O2166" s="14"/>
      <c r="P2166" s="14"/>
      <c r="Q2166" s="14"/>
    </row>
    <row r="2167" spans="1:17" x14ac:dyDescent="0.2">
      <c r="A2167" s="13"/>
      <c r="B2167" s="24"/>
      <c r="G2167" s="14"/>
      <c r="H2167" s="14"/>
      <c r="I2167" s="14"/>
      <c r="J2167" s="14"/>
      <c r="K2167" s="14"/>
      <c r="L2167" s="14"/>
      <c r="M2167" s="14"/>
      <c r="N2167" s="14"/>
      <c r="O2167" s="14"/>
      <c r="P2167" s="14"/>
      <c r="Q2167" s="14"/>
    </row>
    <row r="2168" spans="1:17" x14ac:dyDescent="0.2">
      <c r="A2168" s="13"/>
      <c r="B2168" s="24"/>
      <c r="G2168" s="14"/>
      <c r="H2168" s="14"/>
      <c r="I2168" s="14"/>
      <c r="J2168" s="14"/>
      <c r="K2168" s="14"/>
      <c r="L2168" s="14"/>
      <c r="M2168" s="14"/>
      <c r="N2168" s="14"/>
      <c r="O2168" s="14"/>
      <c r="P2168" s="14"/>
      <c r="Q2168" s="14"/>
    </row>
    <row r="2169" spans="1:17" x14ac:dyDescent="0.2">
      <c r="A2169" s="13"/>
      <c r="B2169" s="24"/>
      <c r="G2169" s="14"/>
      <c r="H2169" s="14"/>
      <c r="I2169" s="14"/>
      <c r="J2169" s="14"/>
      <c r="K2169" s="14"/>
      <c r="L2169" s="14"/>
      <c r="M2169" s="14"/>
      <c r="N2169" s="14"/>
      <c r="O2169" s="14"/>
      <c r="P2169" s="14"/>
      <c r="Q2169" s="14"/>
    </row>
    <row r="2170" spans="1:17" x14ac:dyDescent="0.2">
      <c r="A2170" s="13"/>
      <c r="B2170" s="24"/>
      <c r="G2170" s="14"/>
      <c r="H2170" s="14"/>
      <c r="I2170" s="14"/>
      <c r="J2170" s="14"/>
      <c r="K2170" s="14"/>
      <c r="L2170" s="14"/>
      <c r="M2170" s="14"/>
      <c r="N2170" s="14"/>
      <c r="O2170" s="14"/>
      <c r="P2170" s="14"/>
      <c r="Q2170" s="14"/>
    </row>
    <row r="2171" spans="1:17" x14ac:dyDescent="0.2">
      <c r="A2171" s="13"/>
      <c r="B2171" s="24"/>
      <c r="G2171" s="14"/>
      <c r="H2171" s="14"/>
      <c r="I2171" s="14"/>
      <c r="J2171" s="14"/>
      <c r="K2171" s="14"/>
      <c r="L2171" s="14"/>
      <c r="M2171" s="14"/>
      <c r="N2171" s="14"/>
      <c r="O2171" s="14"/>
      <c r="P2171" s="14"/>
      <c r="Q2171" s="14"/>
    </row>
    <row r="2172" spans="1:17" x14ac:dyDescent="0.2">
      <c r="A2172" s="13"/>
      <c r="B2172" s="24"/>
      <c r="G2172" s="14"/>
      <c r="H2172" s="14"/>
      <c r="I2172" s="14"/>
      <c r="J2172" s="14"/>
      <c r="K2172" s="14"/>
      <c r="L2172" s="14"/>
      <c r="M2172" s="14"/>
      <c r="N2172" s="14"/>
      <c r="O2172" s="14"/>
      <c r="P2172" s="14"/>
      <c r="Q2172" s="14"/>
    </row>
    <row r="2173" spans="1:17" x14ac:dyDescent="0.2">
      <c r="A2173" s="13"/>
      <c r="B2173" s="24"/>
      <c r="G2173" s="14"/>
      <c r="H2173" s="14"/>
      <c r="I2173" s="14"/>
      <c r="J2173" s="14"/>
      <c r="K2173" s="14"/>
      <c r="L2173" s="14"/>
      <c r="M2173" s="14"/>
      <c r="N2173" s="14"/>
      <c r="O2173" s="14"/>
      <c r="P2173" s="14"/>
      <c r="Q2173" s="14"/>
    </row>
    <row r="2174" spans="1:17" x14ac:dyDescent="0.2">
      <c r="A2174" s="13"/>
      <c r="B2174" s="24"/>
      <c r="G2174" s="14"/>
      <c r="H2174" s="14"/>
      <c r="I2174" s="14"/>
      <c r="J2174" s="14"/>
      <c r="K2174" s="14"/>
      <c r="L2174" s="14"/>
      <c r="M2174" s="14"/>
      <c r="N2174" s="14"/>
      <c r="O2174" s="14"/>
      <c r="P2174" s="14"/>
      <c r="Q2174" s="14"/>
    </row>
    <row r="2175" spans="1:17" x14ac:dyDescent="0.2">
      <c r="A2175" s="13"/>
      <c r="B2175" s="24"/>
      <c r="G2175" s="14"/>
      <c r="H2175" s="14"/>
      <c r="I2175" s="14"/>
      <c r="J2175" s="14"/>
      <c r="K2175" s="14"/>
      <c r="L2175" s="14"/>
      <c r="M2175" s="14"/>
      <c r="N2175" s="14"/>
      <c r="O2175" s="14"/>
      <c r="P2175" s="14"/>
      <c r="Q2175" s="14"/>
    </row>
    <row r="2176" spans="1:17" x14ac:dyDescent="0.2">
      <c r="A2176" s="13"/>
      <c r="B2176" s="24"/>
      <c r="G2176" s="14"/>
      <c r="H2176" s="14"/>
      <c r="I2176" s="14"/>
      <c r="J2176" s="14"/>
      <c r="K2176" s="14"/>
      <c r="L2176" s="14"/>
      <c r="M2176" s="14"/>
      <c r="N2176" s="14"/>
      <c r="O2176" s="14"/>
      <c r="P2176" s="14"/>
      <c r="Q2176" s="14"/>
    </row>
    <row r="2177" spans="1:17" x14ac:dyDescent="0.2">
      <c r="A2177" s="13"/>
      <c r="B2177" s="24"/>
      <c r="G2177" s="14"/>
      <c r="H2177" s="14"/>
      <c r="I2177" s="14"/>
      <c r="J2177" s="14"/>
      <c r="K2177" s="14"/>
      <c r="L2177" s="14"/>
      <c r="M2177" s="14"/>
      <c r="N2177" s="14"/>
      <c r="O2177" s="14"/>
      <c r="P2177" s="14"/>
      <c r="Q2177" s="14"/>
    </row>
    <row r="2178" spans="1:17" x14ac:dyDescent="0.2">
      <c r="A2178" s="13"/>
      <c r="B2178" s="24"/>
      <c r="G2178" s="14"/>
      <c r="H2178" s="14"/>
      <c r="I2178" s="14"/>
      <c r="J2178" s="14"/>
      <c r="K2178" s="14"/>
      <c r="L2178" s="14"/>
      <c r="M2178" s="14"/>
      <c r="N2178" s="14"/>
      <c r="O2178" s="14"/>
      <c r="P2178" s="14"/>
      <c r="Q2178" s="14"/>
    </row>
    <row r="2179" spans="1:17" x14ac:dyDescent="0.2">
      <c r="A2179" s="13"/>
      <c r="B2179" s="24"/>
      <c r="G2179" s="14"/>
      <c r="H2179" s="14"/>
      <c r="I2179" s="14"/>
      <c r="J2179" s="14"/>
      <c r="K2179" s="14"/>
      <c r="L2179" s="14"/>
      <c r="M2179" s="14"/>
      <c r="N2179" s="14"/>
      <c r="O2179" s="14"/>
      <c r="P2179" s="14"/>
      <c r="Q2179" s="14"/>
    </row>
    <row r="2180" spans="1:17" x14ac:dyDescent="0.2">
      <c r="A2180" s="13"/>
      <c r="B2180" s="24"/>
      <c r="G2180" s="14"/>
      <c r="H2180" s="14"/>
      <c r="I2180" s="14"/>
      <c r="J2180" s="14"/>
      <c r="K2180" s="14"/>
      <c r="L2180" s="14"/>
      <c r="M2180" s="14"/>
      <c r="N2180" s="14"/>
      <c r="O2180" s="14"/>
      <c r="P2180" s="14"/>
      <c r="Q2180" s="14"/>
    </row>
    <row r="2181" spans="1:17" x14ac:dyDescent="0.2">
      <c r="A2181" s="13"/>
      <c r="B2181" s="24"/>
      <c r="G2181" s="14"/>
      <c r="H2181" s="14"/>
      <c r="I2181" s="14"/>
      <c r="J2181" s="14"/>
      <c r="K2181" s="14"/>
      <c r="L2181" s="14"/>
      <c r="M2181" s="14"/>
      <c r="N2181" s="14"/>
      <c r="O2181" s="14"/>
      <c r="P2181" s="14"/>
      <c r="Q2181" s="14"/>
    </row>
    <row r="2182" spans="1:17" x14ac:dyDescent="0.2">
      <c r="A2182" s="13"/>
      <c r="B2182" s="24"/>
      <c r="G2182" s="14"/>
      <c r="H2182" s="14"/>
      <c r="I2182" s="14"/>
      <c r="J2182" s="14"/>
      <c r="K2182" s="14"/>
      <c r="L2182" s="14"/>
      <c r="M2182" s="14"/>
      <c r="N2182" s="14"/>
      <c r="O2182" s="14"/>
      <c r="P2182" s="14"/>
      <c r="Q2182" s="14"/>
    </row>
    <row r="2183" spans="1:17" x14ac:dyDescent="0.2">
      <c r="A2183" s="13"/>
      <c r="B2183" s="24"/>
      <c r="G2183" s="14"/>
      <c r="H2183" s="14"/>
      <c r="I2183" s="14"/>
      <c r="J2183" s="14"/>
      <c r="K2183" s="14"/>
      <c r="L2183" s="14"/>
      <c r="M2183" s="14"/>
      <c r="N2183" s="14"/>
      <c r="O2183" s="14"/>
      <c r="P2183" s="14"/>
      <c r="Q2183" s="14"/>
    </row>
    <row r="2184" spans="1:17" x14ac:dyDescent="0.2">
      <c r="A2184" s="13"/>
      <c r="B2184" s="24"/>
      <c r="G2184" s="14"/>
      <c r="H2184" s="14"/>
      <c r="I2184" s="14"/>
      <c r="J2184" s="14"/>
      <c r="K2184" s="14"/>
      <c r="L2184" s="14"/>
      <c r="M2184" s="14"/>
      <c r="N2184" s="14"/>
      <c r="O2184" s="14"/>
      <c r="P2184" s="14"/>
      <c r="Q2184" s="14"/>
    </row>
    <row r="2185" spans="1:17" x14ac:dyDescent="0.2">
      <c r="A2185" s="13"/>
      <c r="B2185" s="24"/>
      <c r="G2185" s="14"/>
      <c r="H2185" s="14"/>
      <c r="I2185" s="14"/>
      <c r="J2185" s="14"/>
      <c r="K2185" s="14"/>
      <c r="L2185" s="14"/>
      <c r="M2185" s="14"/>
      <c r="N2185" s="14"/>
      <c r="O2185" s="14"/>
      <c r="P2185" s="14"/>
      <c r="Q2185" s="14"/>
    </row>
    <row r="2186" spans="1:17" x14ac:dyDescent="0.2">
      <c r="A2186" s="13"/>
      <c r="B2186" s="24"/>
      <c r="G2186" s="14"/>
      <c r="H2186" s="14"/>
      <c r="I2186" s="14"/>
      <c r="J2186" s="14"/>
      <c r="K2186" s="14"/>
      <c r="L2186" s="14"/>
      <c r="M2186" s="14"/>
      <c r="N2186" s="14"/>
      <c r="O2186" s="14"/>
      <c r="P2186" s="14"/>
      <c r="Q2186" s="14"/>
    </row>
    <row r="2187" spans="1:17" x14ac:dyDescent="0.2">
      <c r="A2187" s="13"/>
      <c r="B2187" s="24"/>
      <c r="G2187" s="14"/>
      <c r="H2187" s="14"/>
      <c r="I2187" s="14"/>
      <c r="J2187" s="14"/>
      <c r="K2187" s="14"/>
      <c r="L2187" s="14"/>
      <c r="M2187" s="14"/>
      <c r="N2187" s="14"/>
      <c r="O2187" s="14"/>
      <c r="P2187" s="14"/>
      <c r="Q2187" s="14"/>
    </row>
    <row r="2188" spans="1:17" x14ac:dyDescent="0.2">
      <c r="A2188" s="13"/>
      <c r="B2188" s="24"/>
      <c r="G2188" s="14"/>
      <c r="H2188" s="14"/>
      <c r="I2188" s="14"/>
      <c r="J2188" s="14"/>
      <c r="K2188" s="14"/>
      <c r="L2188" s="14"/>
      <c r="M2188" s="14"/>
      <c r="N2188" s="14"/>
      <c r="O2188" s="14"/>
      <c r="P2188" s="14"/>
      <c r="Q2188" s="14"/>
    </row>
    <row r="2189" spans="1:17" x14ac:dyDescent="0.2">
      <c r="A2189" s="13"/>
      <c r="B2189" s="24"/>
      <c r="G2189" s="14"/>
      <c r="H2189" s="14"/>
      <c r="I2189" s="14"/>
      <c r="J2189" s="14"/>
      <c r="K2189" s="14"/>
      <c r="L2189" s="14"/>
      <c r="M2189" s="14"/>
      <c r="N2189" s="14"/>
      <c r="O2189" s="14"/>
      <c r="P2189" s="14"/>
      <c r="Q2189" s="14"/>
    </row>
    <row r="2190" spans="1:17" x14ac:dyDescent="0.2">
      <c r="A2190" s="13"/>
      <c r="B2190" s="24"/>
      <c r="G2190" s="14"/>
      <c r="H2190" s="14"/>
      <c r="I2190" s="14"/>
      <c r="J2190" s="14"/>
      <c r="K2190" s="14"/>
      <c r="L2190" s="14"/>
      <c r="M2190" s="14"/>
      <c r="N2190" s="14"/>
      <c r="O2190" s="14"/>
      <c r="P2190" s="14"/>
      <c r="Q2190" s="14"/>
    </row>
    <row r="2191" spans="1:17" x14ac:dyDescent="0.2">
      <c r="A2191" s="13"/>
      <c r="B2191" s="24"/>
      <c r="G2191" s="14"/>
      <c r="H2191" s="14"/>
      <c r="I2191" s="14"/>
      <c r="J2191" s="14"/>
      <c r="K2191" s="14"/>
      <c r="L2191" s="14"/>
      <c r="M2191" s="14"/>
      <c r="N2191" s="14"/>
      <c r="O2191" s="14"/>
      <c r="P2191" s="14"/>
      <c r="Q2191" s="14"/>
    </row>
    <row r="2192" spans="1:17" x14ac:dyDescent="0.2">
      <c r="A2192" s="13"/>
      <c r="B2192" s="24"/>
      <c r="G2192" s="14"/>
      <c r="H2192" s="14"/>
      <c r="I2192" s="14"/>
      <c r="J2192" s="14"/>
      <c r="K2192" s="14"/>
      <c r="L2192" s="14"/>
      <c r="M2192" s="14"/>
      <c r="N2192" s="14"/>
      <c r="O2192" s="14"/>
      <c r="P2192" s="14"/>
      <c r="Q2192" s="14"/>
    </row>
    <row r="2193" spans="1:17" x14ac:dyDescent="0.2">
      <c r="A2193" s="13"/>
      <c r="B2193" s="24"/>
      <c r="G2193" s="14"/>
      <c r="H2193" s="14"/>
      <c r="I2193" s="14"/>
      <c r="J2193" s="14"/>
      <c r="K2193" s="14"/>
      <c r="L2193" s="14"/>
      <c r="M2193" s="14"/>
      <c r="N2193" s="14"/>
      <c r="O2193" s="14"/>
      <c r="P2193" s="14"/>
      <c r="Q2193" s="14"/>
    </row>
    <row r="2194" spans="1:17" x14ac:dyDescent="0.2">
      <c r="A2194" s="13"/>
      <c r="B2194" s="24"/>
      <c r="G2194" s="14"/>
      <c r="H2194" s="14"/>
      <c r="I2194" s="14"/>
      <c r="J2194" s="14"/>
      <c r="K2194" s="14"/>
      <c r="L2194" s="14"/>
      <c r="M2194" s="14"/>
      <c r="N2194" s="14"/>
      <c r="O2194" s="14"/>
      <c r="P2194" s="14"/>
      <c r="Q2194" s="14"/>
    </row>
    <row r="2195" spans="1:17" x14ac:dyDescent="0.2">
      <c r="A2195" s="13"/>
      <c r="B2195" s="24"/>
      <c r="G2195" s="14"/>
      <c r="H2195" s="14"/>
      <c r="I2195" s="14"/>
      <c r="J2195" s="14"/>
      <c r="K2195" s="14"/>
      <c r="L2195" s="14"/>
      <c r="M2195" s="14"/>
      <c r="N2195" s="14"/>
      <c r="O2195" s="14"/>
      <c r="P2195" s="14"/>
      <c r="Q2195" s="14"/>
    </row>
    <row r="2196" spans="1:17" x14ac:dyDescent="0.2">
      <c r="A2196" s="13"/>
      <c r="B2196" s="24"/>
      <c r="G2196" s="14"/>
      <c r="H2196" s="14"/>
      <c r="I2196" s="14"/>
      <c r="J2196" s="14"/>
      <c r="K2196" s="14"/>
      <c r="L2196" s="14"/>
      <c r="M2196" s="14"/>
      <c r="N2196" s="14"/>
      <c r="O2196" s="14"/>
      <c r="P2196" s="14"/>
      <c r="Q2196" s="14"/>
    </row>
    <row r="2197" spans="1:17" x14ac:dyDescent="0.2">
      <c r="A2197" s="13"/>
      <c r="B2197" s="24"/>
      <c r="G2197" s="14"/>
      <c r="H2197" s="14"/>
      <c r="I2197" s="14"/>
      <c r="J2197" s="14"/>
      <c r="K2197" s="14"/>
      <c r="L2197" s="14"/>
      <c r="M2197" s="14"/>
      <c r="N2197" s="14"/>
      <c r="O2197" s="14"/>
      <c r="P2197" s="14"/>
      <c r="Q2197" s="14"/>
    </row>
    <row r="2198" spans="1:17" x14ac:dyDescent="0.2">
      <c r="A2198" s="13"/>
      <c r="B2198" s="24"/>
      <c r="G2198" s="14"/>
      <c r="H2198" s="14"/>
      <c r="I2198" s="14"/>
      <c r="J2198" s="14"/>
      <c r="K2198" s="14"/>
      <c r="L2198" s="14"/>
      <c r="M2198" s="14"/>
      <c r="N2198" s="14"/>
      <c r="O2198" s="14"/>
      <c r="P2198" s="14"/>
      <c r="Q2198" s="14"/>
    </row>
    <row r="2199" spans="1:17" x14ac:dyDescent="0.2">
      <c r="A2199" s="13"/>
      <c r="B2199" s="24"/>
      <c r="G2199" s="14"/>
      <c r="H2199" s="14"/>
      <c r="I2199" s="14"/>
      <c r="J2199" s="14"/>
      <c r="K2199" s="14"/>
      <c r="L2199" s="14"/>
      <c r="M2199" s="14"/>
      <c r="N2199" s="14"/>
      <c r="O2199" s="14"/>
      <c r="P2199" s="14"/>
      <c r="Q2199" s="14"/>
    </row>
    <row r="2200" spans="1:17" x14ac:dyDescent="0.2">
      <c r="A2200" s="13"/>
      <c r="B2200" s="24"/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  <c r="Q2200" s="14"/>
    </row>
    <row r="2201" spans="1:17" x14ac:dyDescent="0.2">
      <c r="A2201" s="13"/>
      <c r="B2201" s="24"/>
      <c r="G2201" s="14"/>
      <c r="H2201" s="14"/>
      <c r="I2201" s="14"/>
      <c r="J2201" s="14"/>
      <c r="K2201" s="14"/>
      <c r="L2201" s="14"/>
      <c r="M2201" s="14"/>
      <c r="N2201" s="14"/>
      <c r="O2201" s="14"/>
      <c r="P2201" s="14"/>
      <c r="Q2201" s="14"/>
    </row>
    <row r="2202" spans="1:17" x14ac:dyDescent="0.2">
      <c r="A2202" s="13"/>
      <c r="B2202" s="24"/>
      <c r="G2202" s="14"/>
      <c r="H2202" s="14"/>
      <c r="I2202" s="14"/>
      <c r="J2202" s="14"/>
      <c r="K2202" s="14"/>
      <c r="L2202" s="14"/>
      <c r="M2202" s="14"/>
      <c r="N2202" s="14"/>
      <c r="O2202" s="14"/>
      <c r="P2202" s="14"/>
      <c r="Q2202" s="14"/>
    </row>
    <row r="2203" spans="1:17" x14ac:dyDescent="0.2">
      <c r="A2203" s="13"/>
      <c r="B2203" s="24"/>
      <c r="G2203" s="14"/>
      <c r="H2203" s="14"/>
      <c r="I2203" s="14"/>
      <c r="J2203" s="14"/>
      <c r="K2203" s="14"/>
      <c r="L2203" s="14"/>
      <c r="M2203" s="14"/>
      <c r="N2203" s="14"/>
      <c r="O2203" s="14"/>
      <c r="P2203" s="14"/>
      <c r="Q2203" s="14"/>
    </row>
    <row r="2204" spans="1:17" x14ac:dyDescent="0.2">
      <c r="A2204" s="13"/>
      <c r="B2204" s="24"/>
      <c r="G2204" s="14"/>
      <c r="H2204" s="14"/>
      <c r="I2204" s="14"/>
      <c r="J2204" s="14"/>
      <c r="K2204" s="14"/>
      <c r="L2204" s="14"/>
      <c r="M2204" s="14"/>
      <c r="N2204" s="14"/>
      <c r="O2204" s="14"/>
      <c r="P2204" s="14"/>
      <c r="Q2204" s="14"/>
    </row>
    <row r="2205" spans="1:17" x14ac:dyDescent="0.2">
      <c r="A2205" s="13"/>
      <c r="B2205" s="24"/>
      <c r="G2205" s="14"/>
      <c r="H2205" s="14"/>
      <c r="I2205" s="14"/>
      <c r="J2205" s="14"/>
      <c r="K2205" s="14"/>
      <c r="L2205" s="14"/>
      <c r="M2205" s="14"/>
      <c r="N2205" s="14"/>
      <c r="O2205" s="14"/>
      <c r="P2205" s="14"/>
      <c r="Q2205" s="14"/>
    </row>
    <row r="2206" spans="1:17" x14ac:dyDescent="0.2">
      <c r="A2206" s="13"/>
      <c r="B2206" s="24"/>
      <c r="G2206" s="14"/>
      <c r="H2206" s="14"/>
      <c r="I2206" s="14"/>
      <c r="J2206" s="14"/>
      <c r="K2206" s="14"/>
      <c r="L2206" s="14"/>
      <c r="M2206" s="14"/>
      <c r="N2206" s="14"/>
      <c r="O2206" s="14"/>
      <c r="P2206" s="14"/>
      <c r="Q2206" s="14"/>
    </row>
    <row r="2207" spans="1:17" x14ac:dyDescent="0.2">
      <c r="A2207" s="13"/>
      <c r="B2207" s="24"/>
      <c r="G2207" s="14"/>
      <c r="H2207" s="14"/>
      <c r="I2207" s="14"/>
      <c r="J2207" s="14"/>
      <c r="K2207" s="14"/>
      <c r="L2207" s="14"/>
      <c r="M2207" s="14"/>
      <c r="N2207" s="14"/>
      <c r="O2207" s="14"/>
      <c r="P2207" s="14"/>
      <c r="Q2207" s="14"/>
    </row>
    <row r="2208" spans="1:17" x14ac:dyDescent="0.2">
      <c r="A2208" s="13"/>
      <c r="B2208" s="24"/>
      <c r="G2208" s="14"/>
      <c r="H2208" s="14"/>
      <c r="I2208" s="14"/>
      <c r="J2208" s="14"/>
      <c r="K2208" s="14"/>
      <c r="L2208" s="14"/>
      <c r="M2208" s="14"/>
      <c r="N2208" s="14"/>
      <c r="O2208" s="14"/>
      <c r="P2208" s="14"/>
      <c r="Q2208" s="14"/>
    </row>
    <row r="2209" spans="1:17" x14ac:dyDescent="0.2">
      <c r="A2209" s="13"/>
      <c r="B2209" s="24"/>
      <c r="G2209" s="14"/>
      <c r="H2209" s="14"/>
      <c r="I2209" s="14"/>
      <c r="J2209" s="14"/>
      <c r="K2209" s="14"/>
      <c r="L2209" s="14"/>
      <c r="M2209" s="14"/>
      <c r="N2209" s="14"/>
      <c r="O2209" s="14"/>
      <c r="P2209" s="14"/>
      <c r="Q2209" s="14"/>
    </row>
    <row r="2210" spans="1:17" x14ac:dyDescent="0.2">
      <c r="A2210" s="13"/>
      <c r="B2210" s="24"/>
      <c r="G2210" s="14"/>
      <c r="H2210" s="14"/>
      <c r="I2210" s="14"/>
      <c r="J2210" s="14"/>
      <c r="K2210" s="14"/>
      <c r="L2210" s="14"/>
      <c r="M2210" s="14"/>
      <c r="N2210" s="14"/>
      <c r="O2210" s="14"/>
      <c r="P2210" s="14"/>
      <c r="Q2210" s="14"/>
    </row>
    <row r="2211" spans="1:17" x14ac:dyDescent="0.2">
      <c r="A2211" s="13"/>
      <c r="B2211" s="24"/>
      <c r="G2211" s="14"/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</row>
    <row r="2212" spans="1:17" x14ac:dyDescent="0.2">
      <c r="A2212" s="13"/>
      <c r="B2212" s="24"/>
      <c r="G2212" s="14"/>
      <c r="H2212" s="14"/>
      <c r="I2212" s="14"/>
      <c r="J2212" s="14"/>
      <c r="K2212" s="14"/>
      <c r="L2212" s="14"/>
      <c r="M2212" s="14"/>
      <c r="N2212" s="14"/>
      <c r="O2212" s="14"/>
      <c r="P2212" s="14"/>
      <c r="Q2212" s="14"/>
    </row>
    <row r="2213" spans="1:17" x14ac:dyDescent="0.2">
      <c r="A2213" s="13"/>
      <c r="B2213" s="24"/>
      <c r="G2213" s="14"/>
      <c r="H2213" s="14"/>
      <c r="I2213" s="14"/>
      <c r="J2213" s="14"/>
      <c r="K2213" s="14"/>
      <c r="L2213" s="14"/>
      <c r="M2213" s="14"/>
      <c r="N2213" s="14"/>
      <c r="O2213" s="14"/>
      <c r="P2213" s="14"/>
      <c r="Q2213" s="14"/>
    </row>
    <row r="2214" spans="1:17" x14ac:dyDescent="0.2">
      <c r="A2214" s="13"/>
      <c r="B2214" s="24"/>
      <c r="G2214" s="14"/>
      <c r="H2214" s="14"/>
      <c r="I2214" s="14"/>
      <c r="J2214" s="14"/>
      <c r="K2214" s="14"/>
      <c r="L2214" s="14"/>
      <c r="M2214" s="14"/>
      <c r="N2214" s="14"/>
      <c r="O2214" s="14"/>
      <c r="P2214" s="14"/>
      <c r="Q2214" s="14"/>
    </row>
    <row r="2215" spans="1:17" x14ac:dyDescent="0.2">
      <c r="A2215" s="13"/>
      <c r="B2215" s="24"/>
      <c r="G2215" s="14"/>
      <c r="H2215" s="14"/>
      <c r="I2215" s="14"/>
      <c r="J2215" s="14"/>
      <c r="K2215" s="14"/>
      <c r="L2215" s="14"/>
      <c r="M2215" s="14"/>
      <c r="N2215" s="14"/>
      <c r="O2215" s="14"/>
      <c r="P2215" s="14"/>
      <c r="Q2215" s="14"/>
    </row>
    <row r="2216" spans="1:17" x14ac:dyDescent="0.2">
      <c r="A2216" s="13"/>
      <c r="B2216" s="24"/>
      <c r="G2216" s="14"/>
      <c r="H2216" s="14"/>
      <c r="I2216" s="14"/>
      <c r="J2216" s="14"/>
      <c r="K2216" s="14"/>
      <c r="L2216" s="14"/>
      <c r="M2216" s="14"/>
      <c r="N2216" s="14"/>
      <c r="O2216" s="14"/>
      <c r="P2216" s="14"/>
      <c r="Q2216" s="14"/>
    </row>
    <row r="2217" spans="1:17" x14ac:dyDescent="0.2">
      <c r="A2217" s="13"/>
      <c r="B2217" s="24"/>
      <c r="G2217" s="14"/>
      <c r="H2217" s="14"/>
      <c r="I2217" s="14"/>
      <c r="J2217" s="14"/>
      <c r="K2217" s="14"/>
      <c r="L2217" s="14"/>
      <c r="M2217" s="14"/>
      <c r="N2217" s="14"/>
      <c r="O2217" s="14"/>
      <c r="P2217" s="14"/>
      <c r="Q2217" s="14"/>
    </row>
    <row r="2218" spans="1:17" x14ac:dyDescent="0.2">
      <c r="A2218" s="13"/>
      <c r="B2218" s="24"/>
      <c r="G2218" s="14"/>
      <c r="H2218" s="14"/>
      <c r="I2218" s="14"/>
      <c r="J2218" s="14"/>
      <c r="K2218" s="14"/>
      <c r="L2218" s="14"/>
      <c r="M2218" s="14"/>
      <c r="N2218" s="14"/>
      <c r="O2218" s="14"/>
      <c r="P2218" s="14"/>
      <c r="Q2218" s="14"/>
    </row>
    <row r="2219" spans="1:17" x14ac:dyDescent="0.2">
      <c r="A2219" s="13"/>
      <c r="B2219" s="24"/>
      <c r="G2219" s="14"/>
      <c r="H2219" s="14"/>
      <c r="I2219" s="14"/>
      <c r="J2219" s="14"/>
      <c r="K2219" s="14"/>
      <c r="L2219" s="14"/>
      <c r="M2219" s="14"/>
      <c r="N2219" s="14"/>
      <c r="O2219" s="14"/>
      <c r="P2219" s="14"/>
      <c r="Q2219" s="14"/>
    </row>
    <row r="2220" spans="1:17" x14ac:dyDescent="0.2">
      <c r="A2220" s="13"/>
      <c r="B2220" s="24"/>
      <c r="G2220" s="14"/>
      <c r="H2220" s="14"/>
      <c r="I2220" s="14"/>
      <c r="J2220" s="14"/>
      <c r="K2220" s="14"/>
      <c r="L2220" s="14"/>
      <c r="M2220" s="14"/>
      <c r="N2220" s="14"/>
      <c r="O2220" s="14"/>
      <c r="P2220" s="14"/>
      <c r="Q2220" s="14"/>
    </row>
    <row r="2221" spans="1:17" x14ac:dyDescent="0.2">
      <c r="A2221" s="13"/>
      <c r="B2221" s="24"/>
      <c r="G2221" s="14"/>
      <c r="H2221" s="14"/>
      <c r="I2221" s="14"/>
      <c r="J2221" s="14"/>
      <c r="K2221" s="14"/>
      <c r="L2221" s="14"/>
      <c r="M2221" s="14"/>
      <c r="N2221" s="14"/>
      <c r="O2221" s="14"/>
      <c r="P2221" s="14"/>
      <c r="Q2221" s="14"/>
    </row>
    <row r="2222" spans="1:17" x14ac:dyDescent="0.2">
      <c r="A2222" s="13"/>
      <c r="B2222" s="24"/>
      <c r="G2222" s="14"/>
      <c r="H2222" s="14"/>
      <c r="I2222" s="14"/>
      <c r="J2222" s="14"/>
      <c r="K2222" s="14"/>
      <c r="L2222" s="14"/>
      <c r="M2222" s="14"/>
      <c r="N2222" s="14"/>
      <c r="O2222" s="14"/>
      <c r="P2222" s="14"/>
      <c r="Q2222" s="14"/>
    </row>
    <row r="2223" spans="1:17" x14ac:dyDescent="0.2">
      <c r="A2223" s="13"/>
      <c r="B2223" s="24"/>
      <c r="G2223" s="14"/>
      <c r="H2223" s="14"/>
      <c r="I2223" s="14"/>
      <c r="J2223" s="14"/>
      <c r="K2223" s="14"/>
      <c r="L2223" s="14"/>
      <c r="M2223" s="14"/>
      <c r="N2223" s="14"/>
      <c r="O2223" s="14"/>
      <c r="P2223" s="14"/>
      <c r="Q2223" s="14"/>
    </row>
    <row r="2224" spans="1:17" x14ac:dyDescent="0.2">
      <c r="A2224" s="13"/>
      <c r="B2224" s="24"/>
      <c r="G2224" s="14"/>
      <c r="H2224" s="14"/>
      <c r="I2224" s="14"/>
      <c r="J2224" s="14"/>
      <c r="K2224" s="14"/>
      <c r="L2224" s="14"/>
      <c r="M2224" s="14"/>
      <c r="N2224" s="14"/>
      <c r="O2224" s="14"/>
      <c r="P2224" s="14"/>
      <c r="Q2224" s="14"/>
    </row>
    <row r="2225" spans="1:17" x14ac:dyDescent="0.2">
      <c r="A2225" s="13"/>
      <c r="B2225" s="24"/>
      <c r="G2225" s="14"/>
      <c r="H2225" s="14"/>
      <c r="I2225" s="14"/>
      <c r="J2225" s="14"/>
      <c r="K2225" s="14"/>
      <c r="L2225" s="14"/>
      <c r="M2225" s="14"/>
      <c r="N2225" s="14"/>
      <c r="O2225" s="14"/>
      <c r="P2225" s="14"/>
      <c r="Q2225" s="14"/>
    </row>
    <row r="2226" spans="1:17" x14ac:dyDescent="0.2">
      <c r="A2226" s="13"/>
      <c r="B2226" s="24"/>
      <c r="G2226" s="14"/>
      <c r="H2226" s="14"/>
      <c r="I2226" s="14"/>
      <c r="J2226" s="14"/>
      <c r="K2226" s="14"/>
      <c r="L2226" s="14"/>
      <c r="M2226" s="14"/>
      <c r="N2226" s="14"/>
      <c r="O2226" s="14"/>
      <c r="P2226" s="14"/>
      <c r="Q2226" s="14"/>
    </row>
    <row r="2227" spans="1:17" x14ac:dyDescent="0.2">
      <c r="A2227" s="13"/>
      <c r="B2227" s="24"/>
      <c r="G2227" s="14"/>
      <c r="H2227" s="14"/>
      <c r="I2227" s="14"/>
      <c r="J2227" s="14"/>
      <c r="K2227" s="14"/>
      <c r="L2227" s="14"/>
      <c r="M2227" s="14"/>
      <c r="N2227" s="14"/>
      <c r="O2227" s="14"/>
      <c r="P2227" s="14"/>
      <c r="Q2227" s="14"/>
    </row>
    <row r="2228" spans="1:17" x14ac:dyDescent="0.2">
      <c r="A2228" s="13"/>
      <c r="B2228" s="24"/>
      <c r="G2228" s="14"/>
      <c r="H2228" s="14"/>
      <c r="I2228" s="14"/>
      <c r="J2228" s="14"/>
      <c r="K2228" s="14"/>
      <c r="L2228" s="14"/>
      <c r="M2228" s="14"/>
      <c r="N2228" s="14"/>
      <c r="O2228" s="14"/>
      <c r="P2228" s="14"/>
      <c r="Q2228" s="14"/>
    </row>
    <row r="2229" spans="1:17" x14ac:dyDescent="0.2">
      <c r="A2229" s="13"/>
      <c r="B2229" s="24"/>
      <c r="G2229" s="14"/>
      <c r="H2229" s="14"/>
      <c r="I2229" s="14"/>
      <c r="J2229" s="14"/>
      <c r="K2229" s="14"/>
      <c r="L2229" s="14"/>
      <c r="M2229" s="14"/>
      <c r="N2229" s="14"/>
      <c r="O2229" s="14"/>
      <c r="P2229" s="14"/>
      <c r="Q2229" s="14"/>
    </row>
    <row r="2230" spans="1:17" x14ac:dyDescent="0.2">
      <c r="A2230" s="13"/>
      <c r="B2230" s="24"/>
      <c r="G2230" s="14"/>
      <c r="H2230" s="14"/>
      <c r="I2230" s="14"/>
      <c r="J2230" s="14"/>
      <c r="K2230" s="14"/>
      <c r="L2230" s="14"/>
      <c r="M2230" s="14"/>
      <c r="N2230" s="14"/>
      <c r="O2230" s="14"/>
      <c r="P2230" s="14"/>
      <c r="Q2230" s="14"/>
    </row>
    <row r="2231" spans="1:17" x14ac:dyDescent="0.2">
      <c r="A2231" s="13"/>
      <c r="B2231" s="24"/>
      <c r="G2231" s="14"/>
      <c r="H2231" s="14"/>
      <c r="I2231" s="14"/>
      <c r="J2231" s="14"/>
      <c r="K2231" s="14"/>
      <c r="L2231" s="14"/>
      <c r="M2231" s="14"/>
      <c r="N2231" s="14"/>
      <c r="O2231" s="14"/>
      <c r="P2231" s="14"/>
      <c r="Q2231" s="14"/>
    </row>
    <row r="2232" spans="1:17" x14ac:dyDescent="0.2">
      <c r="A2232" s="13"/>
      <c r="B2232" s="24"/>
      <c r="G2232" s="14"/>
      <c r="H2232" s="14"/>
      <c r="I2232" s="14"/>
      <c r="J2232" s="14"/>
      <c r="K2232" s="14"/>
      <c r="L2232" s="14"/>
      <c r="M2232" s="14"/>
      <c r="N2232" s="14"/>
      <c r="O2232" s="14"/>
      <c r="P2232" s="14"/>
      <c r="Q2232" s="14"/>
    </row>
    <row r="2233" spans="1:17" x14ac:dyDescent="0.2">
      <c r="A2233" s="13"/>
      <c r="B2233" s="24"/>
      <c r="G2233" s="14"/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</row>
    <row r="2234" spans="1:17" x14ac:dyDescent="0.2">
      <c r="A2234" s="13"/>
      <c r="B2234" s="24"/>
      <c r="G2234" s="14"/>
      <c r="H2234" s="14"/>
      <c r="I2234" s="14"/>
      <c r="J2234" s="14"/>
      <c r="K2234" s="14"/>
      <c r="L2234" s="14"/>
      <c r="M2234" s="14"/>
      <c r="N2234" s="14"/>
      <c r="O2234" s="14"/>
      <c r="P2234" s="14"/>
      <c r="Q2234" s="14"/>
    </row>
    <row r="2235" spans="1:17" x14ac:dyDescent="0.2">
      <c r="A2235" s="13"/>
      <c r="B2235" s="24"/>
      <c r="G2235" s="14"/>
      <c r="H2235" s="14"/>
      <c r="I2235" s="14"/>
      <c r="J2235" s="14"/>
      <c r="K2235" s="14"/>
      <c r="L2235" s="14"/>
      <c r="M2235" s="14"/>
      <c r="N2235" s="14"/>
      <c r="O2235" s="14"/>
      <c r="P2235" s="14"/>
      <c r="Q2235" s="14"/>
    </row>
    <row r="2236" spans="1:17" x14ac:dyDescent="0.2">
      <c r="A2236" s="13"/>
      <c r="B2236" s="24"/>
      <c r="G2236" s="14"/>
      <c r="H2236" s="14"/>
      <c r="I2236" s="14"/>
      <c r="J2236" s="14"/>
      <c r="K2236" s="14"/>
      <c r="L2236" s="14"/>
      <c r="M2236" s="14"/>
      <c r="N2236" s="14"/>
      <c r="O2236" s="14"/>
      <c r="P2236" s="14"/>
      <c r="Q2236" s="14"/>
    </row>
    <row r="2237" spans="1:17" x14ac:dyDescent="0.2">
      <c r="A2237" s="13"/>
      <c r="B2237" s="24"/>
      <c r="G2237" s="14"/>
      <c r="H2237" s="14"/>
      <c r="I2237" s="14"/>
      <c r="J2237" s="14"/>
      <c r="K2237" s="14"/>
      <c r="L2237" s="14"/>
      <c r="M2237" s="14"/>
      <c r="N2237" s="14"/>
      <c r="O2237" s="14"/>
      <c r="P2237" s="14"/>
      <c r="Q2237" s="14"/>
    </row>
    <row r="2238" spans="1:17" x14ac:dyDescent="0.2">
      <c r="A2238" s="13"/>
      <c r="B2238" s="24"/>
      <c r="G2238" s="14"/>
      <c r="H2238" s="14"/>
      <c r="I2238" s="14"/>
      <c r="J2238" s="14"/>
      <c r="K2238" s="14"/>
      <c r="L2238" s="14"/>
      <c r="M2238" s="14"/>
      <c r="N2238" s="14"/>
      <c r="O2238" s="14"/>
      <c r="P2238" s="14"/>
      <c r="Q2238" s="14"/>
    </row>
    <row r="2239" spans="1:17" x14ac:dyDescent="0.2">
      <c r="A2239" s="13"/>
      <c r="B2239" s="24"/>
      <c r="G2239" s="14"/>
      <c r="H2239" s="14"/>
      <c r="I2239" s="14"/>
      <c r="J2239" s="14"/>
      <c r="K2239" s="14"/>
      <c r="L2239" s="14"/>
      <c r="M2239" s="14"/>
      <c r="N2239" s="14"/>
      <c r="O2239" s="14"/>
      <c r="P2239" s="14"/>
      <c r="Q2239" s="14"/>
    </row>
    <row r="2240" spans="1:17" x14ac:dyDescent="0.2">
      <c r="A2240" s="13"/>
      <c r="B2240" s="24"/>
      <c r="G2240" s="14"/>
      <c r="H2240" s="14"/>
      <c r="I2240" s="14"/>
      <c r="J2240" s="14"/>
      <c r="K2240" s="14"/>
      <c r="L2240" s="14"/>
      <c r="M2240" s="14"/>
      <c r="N2240" s="14"/>
      <c r="O2240" s="14"/>
      <c r="P2240" s="14"/>
      <c r="Q2240" s="14"/>
    </row>
    <row r="2241" spans="1:17" x14ac:dyDescent="0.2">
      <c r="A2241" s="13"/>
      <c r="B2241" s="24"/>
      <c r="G2241" s="14"/>
      <c r="H2241" s="14"/>
      <c r="I2241" s="14"/>
      <c r="J2241" s="14"/>
      <c r="K2241" s="14"/>
      <c r="L2241" s="14"/>
      <c r="M2241" s="14"/>
      <c r="N2241" s="14"/>
      <c r="O2241" s="14"/>
      <c r="P2241" s="14"/>
      <c r="Q2241" s="14"/>
    </row>
    <row r="2242" spans="1:17" x14ac:dyDescent="0.2">
      <c r="A2242" s="13"/>
      <c r="B2242" s="24"/>
      <c r="G2242" s="14"/>
      <c r="H2242" s="14"/>
      <c r="I2242" s="14"/>
      <c r="J2242" s="14"/>
      <c r="K2242" s="14"/>
      <c r="L2242" s="14"/>
      <c r="M2242" s="14"/>
      <c r="N2242" s="14"/>
      <c r="O2242" s="14"/>
      <c r="P2242" s="14"/>
      <c r="Q2242" s="14"/>
    </row>
    <row r="2243" spans="1:17" x14ac:dyDescent="0.2">
      <c r="A2243" s="13"/>
      <c r="B2243" s="24"/>
      <c r="G2243" s="14"/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</row>
    <row r="2244" spans="1:17" x14ac:dyDescent="0.2">
      <c r="A2244" s="13"/>
      <c r="B2244" s="24"/>
      <c r="G2244" s="14"/>
      <c r="H2244" s="14"/>
      <c r="I2244" s="14"/>
      <c r="J2244" s="14"/>
      <c r="K2244" s="14"/>
      <c r="L2244" s="14"/>
      <c r="M2244" s="14"/>
      <c r="N2244" s="14"/>
      <c r="O2244" s="14"/>
      <c r="P2244" s="14"/>
      <c r="Q2244" s="14"/>
    </row>
    <row r="2245" spans="1:17" x14ac:dyDescent="0.2">
      <c r="A2245" s="13"/>
      <c r="B2245" s="24"/>
      <c r="G2245" s="14"/>
      <c r="H2245" s="14"/>
      <c r="I2245" s="14"/>
      <c r="J2245" s="14"/>
      <c r="K2245" s="14"/>
      <c r="L2245" s="14"/>
      <c r="M2245" s="14"/>
      <c r="N2245" s="14"/>
      <c r="O2245" s="14"/>
      <c r="P2245" s="14"/>
      <c r="Q2245" s="14"/>
    </row>
    <row r="2246" spans="1:17" x14ac:dyDescent="0.2">
      <c r="A2246" s="13"/>
      <c r="B2246" s="24"/>
      <c r="G2246" s="14"/>
      <c r="H2246" s="14"/>
      <c r="I2246" s="14"/>
      <c r="J2246" s="14"/>
      <c r="K2246" s="14"/>
      <c r="L2246" s="14"/>
      <c r="M2246" s="14"/>
      <c r="N2246" s="14"/>
      <c r="O2246" s="14"/>
      <c r="P2246" s="14"/>
      <c r="Q2246" s="14"/>
    </row>
    <row r="2247" spans="1:17" x14ac:dyDescent="0.2">
      <c r="A2247" s="13"/>
      <c r="B2247" s="24"/>
      <c r="G2247" s="14"/>
      <c r="H2247" s="14"/>
      <c r="I2247" s="14"/>
      <c r="J2247" s="14"/>
      <c r="K2247" s="14"/>
      <c r="L2247" s="14"/>
      <c r="M2247" s="14"/>
      <c r="N2247" s="14"/>
      <c r="O2247" s="14"/>
      <c r="P2247" s="14"/>
      <c r="Q2247" s="14"/>
    </row>
    <row r="2248" spans="1:17" x14ac:dyDescent="0.2">
      <c r="A2248" s="13"/>
      <c r="B2248" s="24"/>
      <c r="G2248" s="14"/>
      <c r="H2248" s="14"/>
      <c r="I2248" s="14"/>
      <c r="J2248" s="14"/>
      <c r="K2248" s="14"/>
      <c r="L2248" s="14"/>
      <c r="M2248" s="14"/>
      <c r="N2248" s="14"/>
      <c r="O2248" s="14"/>
      <c r="P2248" s="14"/>
      <c r="Q2248" s="14"/>
    </row>
    <row r="2249" spans="1:17" x14ac:dyDescent="0.2">
      <c r="A2249" s="13"/>
      <c r="B2249" s="24"/>
      <c r="G2249" s="14"/>
      <c r="H2249" s="14"/>
      <c r="I2249" s="14"/>
      <c r="J2249" s="14"/>
      <c r="K2249" s="14"/>
      <c r="L2249" s="14"/>
      <c r="M2249" s="14"/>
      <c r="N2249" s="14"/>
      <c r="O2249" s="14"/>
      <c r="P2249" s="14"/>
      <c r="Q2249" s="14"/>
    </row>
    <row r="2250" spans="1:17" x14ac:dyDescent="0.2">
      <c r="A2250" s="13"/>
      <c r="B2250" s="24"/>
      <c r="G2250" s="14"/>
      <c r="H2250" s="14"/>
      <c r="I2250" s="14"/>
      <c r="J2250" s="14"/>
      <c r="K2250" s="14"/>
      <c r="L2250" s="14"/>
      <c r="M2250" s="14"/>
      <c r="N2250" s="14"/>
      <c r="O2250" s="14"/>
      <c r="P2250" s="14"/>
      <c r="Q2250" s="14"/>
    </row>
    <row r="2251" spans="1:17" x14ac:dyDescent="0.2">
      <c r="A2251" s="13"/>
      <c r="B2251" s="24"/>
      <c r="G2251" s="14"/>
      <c r="H2251" s="14"/>
      <c r="I2251" s="14"/>
      <c r="J2251" s="14"/>
      <c r="K2251" s="14"/>
      <c r="L2251" s="14"/>
      <c r="M2251" s="14"/>
      <c r="N2251" s="14"/>
      <c r="O2251" s="14"/>
      <c r="P2251" s="14"/>
      <c r="Q2251" s="14"/>
    </row>
    <row r="2252" spans="1:17" x14ac:dyDescent="0.2">
      <c r="A2252" s="13"/>
      <c r="B2252" s="24"/>
      <c r="G2252" s="14"/>
      <c r="H2252" s="14"/>
      <c r="I2252" s="14"/>
      <c r="J2252" s="14"/>
      <c r="K2252" s="14"/>
      <c r="L2252" s="14"/>
      <c r="M2252" s="14"/>
      <c r="N2252" s="14"/>
      <c r="O2252" s="14"/>
      <c r="P2252" s="14"/>
      <c r="Q2252" s="14"/>
    </row>
    <row r="2253" spans="1:17" x14ac:dyDescent="0.2">
      <c r="A2253" s="13"/>
      <c r="B2253" s="24"/>
      <c r="G2253" s="14"/>
      <c r="H2253" s="14"/>
      <c r="I2253" s="14"/>
      <c r="J2253" s="14"/>
      <c r="K2253" s="14"/>
      <c r="L2253" s="14"/>
      <c r="M2253" s="14"/>
      <c r="N2253" s="14"/>
      <c r="O2253" s="14"/>
      <c r="P2253" s="14"/>
      <c r="Q2253" s="14"/>
    </row>
    <row r="2254" spans="1:17" x14ac:dyDescent="0.2">
      <c r="A2254" s="13"/>
      <c r="B2254" s="24"/>
      <c r="G2254" s="14"/>
      <c r="H2254" s="14"/>
      <c r="I2254" s="14"/>
      <c r="J2254" s="14"/>
      <c r="K2254" s="14"/>
      <c r="L2254" s="14"/>
      <c r="M2254" s="14"/>
      <c r="N2254" s="14"/>
      <c r="O2254" s="14"/>
      <c r="P2254" s="14"/>
      <c r="Q2254" s="14"/>
    </row>
    <row r="2255" spans="1:17" x14ac:dyDescent="0.2">
      <c r="A2255" s="13"/>
      <c r="B2255" s="24"/>
      <c r="G2255" s="14"/>
      <c r="H2255" s="14"/>
      <c r="I2255" s="14"/>
      <c r="J2255" s="14"/>
      <c r="K2255" s="14"/>
      <c r="L2255" s="14"/>
      <c r="M2255" s="14"/>
      <c r="N2255" s="14"/>
      <c r="O2255" s="14"/>
      <c r="P2255" s="14"/>
      <c r="Q2255" s="14"/>
    </row>
    <row r="2256" spans="1:17" x14ac:dyDescent="0.2">
      <c r="A2256" s="13"/>
      <c r="B2256" s="24"/>
      <c r="G2256" s="14"/>
      <c r="H2256" s="14"/>
      <c r="I2256" s="14"/>
      <c r="J2256" s="14"/>
      <c r="K2256" s="14"/>
      <c r="L2256" s="14"/>
      <c r="M2256" s="14"/>
      <c r="N2256" s="14"/>
      <c r="O2256" s="14"/>
      <c r="P2256" s="14"/>
      <c r="Q2256" s="14"/>
    </row>
    <row r="2257" spans="1:17" x14ac:dyDescent="0.2">
      <c r="A2257" s="13"/>
      <c r="B2257" s="24"/>
      <c r="G2257" s="14"/>
      <c r="H2257" s="14"/>
      <c r="I2257" s="14"/>
      <c r="J2257" s="14"/>
      <c r="K2257" s="14"/>
      <c r="L2257" s="14"/>
      <c r="M2257" s="14"/>
      <c r="N2257" s="14"/>
      <c r="O2257" s="14"/>
      <c r="P2257" s="14"/>
      <c r="Q2257" s="14"/>
    </row>
    <row r="2258" spans="1:17" x14ac:dyDescent="0.2">
      <c r="A2258" s="13"/>
      <c r="B2258" s="24"/>
      <c r="G2258" s="14"/>
      <c r="H2258" s="14"/>
      <c r="I2258" s="14"/>
      <c r="J2258" s="14"/>
      <c r="K2258" s="14"/>
      <c r="L2258" s="14"/>
      <c r="M2258" s="14"/>
      <c r="N2258" s="14"/>
      <c r="O2258" s="14"/>
      <c r="P2258" s="14"/>
      <c r="Q2258" s="14"/>
    </row>
    <row r="2259" spans="1:17" x14ac:dyDescent="0.2">
      <c r="A2259" s="13"/>
      <c r="B2259" s="24"/>
      <c r="G2259" s="14"/>
      <c r="H2259" s="14"/>
      <c r="I2259" s="14"/>
      <c r="J2259" s="14"/>
      <c r="K2259" s="14"/>
      <c r="L2259" s="14"/>
      <c r="M2259" s="14"/>
      <c r="N2259" s="14"/>
      <c r="O2259" s="14"/>
      <c r="P2259" s="14"/>
      <c r="Q2259" s="14"/>
    </row>
    <row r="2260" spans="1:17" x14ac:dyDescent="0.2">
      <c r="A2260" s="13"/>
      <c r="B2260" s="24"/>
      <c r="G2260" s="14"/>
      <c r="H2260" s="14"/>
      <c r="I2260" s="14"/>
      <c r="J2260" s="14"/>
      <c r="K2260" s="14"/>
      <c r="L2260" s="14"/>
      <c r="M2260" s="14"/>
      <c r="N2260" s="14"/>
      <c r="O2260" s="14"/>
      <c r="P2260" s="14"/>
      <c r="Q2260" s="14"/>
    </row>
    <row r="2261" spans="1:17" x14ac:dyDescent="0.2">
      <c r="A2261" s="13"/>
      <c r="B2261" s="24"/>
      <c r="G2261" s="14"/>
      <c r="H2261" s="14"/>
      <c r="I2261" s="14"/>
      <c r="J2261" s="14"/>
      <c r="K2261" s="14"/>
      <c r="L2261" s="14"/>
      <c r="M2261" s="14"/>
      <c r="N2261" s="14"/>
      <c r="O2261" s="14"/>
      <c r="P2261" s="14"/>
      <c r="Q2261" s="14"/>
    </row>
    <row r="2262" spans="1:17" x14ac:dyDescent="0.2">
      <c r="A2262" s="13"/>
      <c r="B2262" s="24"/>
      <c r="G2262" s="14"/>
      <c r="H2262" s="14"/>
      <c r="I2262" s="14"/>
      <c r="J2262" s="14"/>
      <c r="K2262" s="14"/>
      <c r="L2262" s="14"/>
      <c r="M2262" s="14"/>
      <c r="N2262" s="14"/>
      <c r="O2262" s="14"/>
      <c r="P2262" s="14"/>
      <c r="Q2262" s="14"/>
    </row>
    <row r="2263" spans="1:17" x14ac:dyDescent="0.2">
      <c r="A2263" s="13"/>
      <c r="B2263" s="24"/>
      <c r="G2263" s="14"/>
      <c r="H2263" s="14"/>
      <c r="I2263" s="14"/>
      <c r="J2263" s="14"/>
      <c r="K2263" s="14"/>
      <c r="L2263" s="14"/>
      <c r="M2263" s="14"/>
      <c r="N2263" s="14"/>
      <c r="O2263" s="14"/>
      <c r="P2263" s="14"/>
      <c r="Q2263" s="14"/>
    </row>
    <row r="2264" spans="1:17" x14ac:dyDescent="0.2">
      <c r="A2264" s="13"/>
      <c r="B2264" s="24"/>
      <c r="G2264" s="14"/>
      <c r="H2264" s="14"/>
      <c r="I2264" s="14"/>
      <c r="J2264" s="14"/>
      <c r="K2264" s="14"/>
      <c r="L2264" s="14"/>
      <c r="M2264" s="14"/>
      <c r="N2264" s="14"/>
      <c r="O2264" s="14"/>
      <c r="P2264" s="14"/>
      <c r="Q2264" s="14"/>
    </row>
    <row r="2265" spans="1:17" x14ac:dyDescent="0.2">
      <c r="A2265" s="13"/>
      <c r="B2265" s="24"/>
      <c r="G2265" s="14"/>
      <c r="H2265" s="14"/>
      <c r="I2265" s="14"/>
      <c r="J2265" s="14"/>
      <c r="K2265" s="14"/>
      <c r="L2265" s="14"/>
      <c r="M2265" s="14"/>
      <c r="N2265" s="14"/>
      <c r="O2265" s="14"/>
      <c r="P2265" s="14"/>
      <c r="Q2265" s="14"/>
    </row>
    <row r="2266" spans="1:17" x14ac:dyDescent="0.2">
      <c r="A2266" s="13"/>
      <c r="B2266" s="24"/>
      <c r="G2266" s="14"/>
      <c r="H2266" s="14"/>
      <c r="I2266" s="14"/>
      <c r="J2266" s="14"/>
      <c r="K2266" s="14"/>
      <c r="L2266" s="14"/>
      <c r="M2266" s="14"/>
      <c r="N2266" s="14"/>
      <c r="O2266" s="14"/>
      <c r="P2266" s="14"/>
      <c r="Q2266" s="14"/>
    </row>
    <row r="2267" spans="1:17" x14ac:dyDescent="0.2">
      <c r="A2267" s="13"/>
      <c r="B2267" s="24"/>
      <c r="G2267" s="14"/>
      <c r="H2267" s="14"/>
      <c r="I2267" s="14"/>
      <c r="J2267" s="14"/>
      <c r="K2267" s="14"/>
      <c r="L2267" s="14"/>
      <c r="M2267" s="14"/>
      <c r="N2267" s="14"/>
      <c r="O2267" s="14"/>
      <c r="P2267" s="14"/>
      <c r="Q2267" s="14"/>
    </row>
    <row r="2268" spans="1:17" x14ac:dyDescent="0.2">
      <c r="A2268" s="13"/>
      <c r="B2268" s="24"/>
      <c r="G2268" s="14"/>
      <c r="H2268" s="14"/>
      <c r="I2268" s="14"/>
      <c r="J2268" s="14"/>
      <c r="K2268" s="14"/>
      <c r="L2268" s="14"/>
      <c r="M2268" s="14"/>
      <c r="N2268" s="14"/>
      <c r="O2268" s="14"/>
      <c r="P2268" s="14"/>
      <c r="Q2268" s="14"/>
    </row>
    <row r="2269" spans="1:17" x14ac:dyDescent="0.2">
      <c r="A2269" s="13"/>
      <c r="B2269" s="24"/>
      <c r="G2269" s="14"/>
      <c r="H2269" s="14"/>
      <c r="I2269" s="14"/>
      <c r="J2269" s="14"/>
      <c r="K2269" s="14"/>
      <c r="L2269" s="14"/>
      <c r="M2269" s="14"/>
      <c r="N2269" s="14"/>
      <c r="O2269" s="14"/>
      <c r="P2269" s="14"/>
      <c r="Q2269" s="14"/>
    </row>
    <row r="2270" spans="1:17" x14ac:dyDescent="0.2">
      <c r="A2270" s="13"/>
      <c r="B2270" s="24"/>
      <c r="G2270" s="14"/>
      <c r="H2270" s="14"/>
      <c r="I2270" s="14"/>
      <c r="J2270" s="14"/>
      <c r="K2270" s="14"/>
      <c r="L2270" s="14"/>
      <c r="M2270" s="14"/>
      <c r="N2270" s="14"/>
      <c r="O2270" s="14"/>
      <c r="P2270" s="14"/>
      <c r="Q2270" s="14"/>
    </row>
    <row r="2271" spans="1:17" x14ac:dyDescent="0.2">
      <c r="A2271" s="13"/>
      <c r="B2271" s="24"/>
      <c r="G2271" s="14"/>
      <c r="H2271" s="14"/>
      <c r="I2271" s="14"/>
      <c r="J2271" s="14"/>
      <c r="K2271" s="14"/>
      <c r="L2271" s="14"/>
      <c r="M2271" s="14"/>
      <c r="N2271" s="14"/>
      <c r="O2271" s="14"/>
      <c r="P2271" s="14"/>
      <c r="Q2271" s="14"/>
    </row>
    <row r="2272" spans="1:17" x14ac:dyDescent="0.2">
      <c r="A2272" s="13"/>
      <c r="B2272" s="24"/>
      <c r="G2272" s="14"/>
      <c r="H2272" s="14"/>
      <c r="I2272" s="14"/>
      <c r="J2272" s="14"/>
      <c r="K2272" s="14"/>
      <c r="L2272" s="14"/>
      <c r="M2272" s="14"/>
      <c r="N2272" s="14"/>
      <c r="O2272" s="14"/>
      <c r="P2272" s="14"/>
      <c r="Q2272" s="14"/>
    </row>
    <row r="2273" spans="1:17" x14ac:dyDescent="0.2">
      <c r="A2273" s="13"/>
      <c r="B2273" s="24"/>
      <c r="G2273" s="14"/>
      <c r="H2273" s="14"/>
      <c r="I2273" s="14"/>
      <c r="J2273" s="14"/>
      <c r="K2273" s="14"/>
      <c r="L2273" s="14"/>
      <c r="M2273" s="14"/>
      <c r="N2273" s="14"/>
      <c r="O2273" s="14"/>
      <c r="P2273" s="14"/>
      <c r="Q2273" s="14"/>
    </row>
    <row r="2274" spans="1:17" x14ac:dyDescent="0.2">
      <c r="A2274" s="13"/>
      <c r="B2274" s="24"/>
      <c r="G2274" s="14"/>
      <c r="H2274" s="14"/>
      <c r="I2274" s="14"/>
      <c r="J2274" s="14"/>
      <c r="K2274" s="14"/>
      <c r="L2274" s="14"/>
      <c r="M2274" s="14"/>
      <c r="N2274" s="14"/>
      <c r="O2274" s="14"/>
      <c r="P2274" s="14"/>
      <c r="Q2274" s="14"/>
    </row>
    <row r="2275" spans="1:17" x14ac:dyDescent="0.2">
      <c r="A2275" s="13"/>
      <c r="B2275" s="24"/>
      <c r="G2275" s="14"/>
      <c r="H2275" s="14"/>
      <c r="I2275" s="14"/>
      <c r="J2275" s="14"/>
      <c r="K2275" s="14"/>
      <c r="L2275" s="14"/>
      <c r="M2275" s="14"/>
      <c r="N2275" s="14"/>
      <c r="O2275" s="14"/>
      <c r="P2275" s="14"/>
      <c r="Q2275" s="14"/>
    </row>
    <row r="2276" spans="1:17" x14ac:dyDescent="0.2">
      <c r="A2276" s="13"/>
      <c r="B2276" s="24"/>
      <c r="G2276" s="14"/>
      <c r="H2276" s="14"/>
      <c r="I2276" s="14"/>
      <c r="J2276" s="14"/>
      <c r="K2276" s="14"/>
      <c r="L2276" s="14"/>
      <c r="M2276" s="14"/>
      <c r="N2276" s="14"/>
      <c r="O2276" s="14"/>
      <c r="P2276" s="14"/>
      <c r="Q2276" s="14"/>
    </row>
    <row r="2277" spans="1:17" x14ac:dyDescent="0.2">
      <c r="A2277" s="13"/>
      <c r="B2277" s="24"/>
      <c r="G2277" s="14"/>
      <c r="H2277" s="14"/>
      <c r="I2277" s="14"/>
      <c r="J2277" s="14"/>
      <c r="K2277" s="14"/>
      <c r="L2277" s="14"/>
      <c r="M2277" s="14"/>
      <c r="N2277" s="14"/>
      <c r="O2277" s="14"/>
      <c r="P2277" s="14"/>
      <c r="Q2277" s="14"/>
    </row>
    <row r="2278" spans="1:17" x14ac:dyDescent="0.2">
      <c r="A2278" s="13"/>
      <c r="B2278" s="24"/>
      <c r="G2278" s="14"/>
      <c r="H2278" s="14"/>
      <c r="I2278" s="14"/>
      <c r="J2278" s="14"/>
      <c r="K2278" s="14"/>
      <c r="L2278" s="14"/>
      <c r="M2278" s="14"/>
      <c r="N2278" s="14"/>
      <c r="O2278" s="14"/>
      <c r="P2278" s="14"/>
      <c r="Q2278" s="14"/>
    </row>
    <row r="2279" spans="1:17" x14ac:dyDescent="0.2">
      <c r="A2279" s="13"/>
      <c r="B2279" s="24"/>
      <c r="G2279" s="14"/>
      <c r="H2279" s="14"/>
      <c r="I2279" s="14"/>
      <c r="J2279" s="14"/>
      <c r="K2279" s="14"/>
      <c r="L2279" s="14"/>
      <c r="M2279" s="14"/>
      <c r="N2279" s="14"/>
      <c r="O2279" s="14"/>
      <c r="P2279" s="14"/>
      <c r="Q2279" s="14"/>
    </row>
    <row r="2280" spans="1:17" x14ac:dyDescent="0.2">
      <c r="A2280" s="13"/>
      <c r="B2280" s="24"/>
      <c r="G2280" s="14"/>
      <c r="H2280" s="14"/>
      <c r="I2280" s="14"/>
      <c r="J2280" s="14"/>
      <c r="K2280" s="14"/>
      <c r="L2280" s="14"/>
      <c r="M2280" s="14"/>
      <c r="N2280" s="14"/>
      <c r="O2280" s="14"/>
      <c r="P2280" s="14"/>
      <c r="Q2280" s="14"/>
    </row>
    <row r="2281" spans="1:17" x14ac:dyDescent="0.2">
      <c r="A2281" s="13"/>
      <c r="B2281" s="24"/>
      <c r="G2281" s="14"/>
      <c r="H2281" s="14"/>
      <c r="I2281" s="14"/>
      <c r="J2281" s="14"/>
      <c r="K2281" s="14"/>
      <c r="L2281" s="14"/>
      <c r="M2281" s="14"/>
      <c r="N2281" s="14"/>
      <c r="O2281" s="14"/>
      <c r="P2281" s="14"/>
      <c r="Q2281" s="14"/>
    </row>
    <row r="2282" spans="1:17" x14ac:dyDescent="0.2">
      <c r="A2282" s="13"/>
      <c r="B2282" s="24"/>
      <c r="G2282" s="14"/>
      <c r="H2282" s="14"/>
      <c r="I2282" s="14"/>
      <c r="J2282" s="14"/>
      <c r="K2282" s="14"/>
      <c r="L2282" s="14"/>
      <c r="M2282" s="14"/>
      <c r="N2282" s="14"/>
      <c r="O2282" s="14"/>
      <c r="P2282" s="14"/>
      <c r="Q2282" s="14"/>
    </row>
    <row r="2283" spans="1:17" x14ac:dyDescent="0.2">
      <c r="A2283" s="13"/>
      <c r="B2283" s="24"/>
      <c r="G2283" s="14"/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</row>
    <row r="2284" spans="1:17" x14ac:dyDescent="0.2">
      <c r="A2284" s="13"/>
      <c r="B2284" s="24"/>
      <c r="G2284" s="14"/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</row>
    <row r="2285" spans="1:17" x14ac:dyDescent="0.2">
      <c r="A2285" s="13"/>
      <c r="B2285" s="24"/>
      <c r="G2285" s="14"/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</row>
    <row r="2286" spans="1:17" x14ac:dyDescent="0.2">
      <c r="A2286" s="13"/>
      <c r="B2286" s="24"/>
      <c r="G2286" s="14"/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</row>
    <row r="2287" spans="1:17" x14ac:dyDescent="0.2">
      <c r="A2287" s="13"/>
      <c r="B2287" s="24"/>
      <c r="G2287" s="14"/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</row>
    <row r="2288" spans="1:17" x14ac:dyDescent="0.2">
      <c r="A2288" s="13"/>
      <c r="B2288" s="24"/>
      <c r="G2288" s="14"/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</row>
    <row r="2289" spans="1:17" x14ac:dyDescent="0.2">
      <c r="A2289" s="13"/>
      <c r="B2289" s="24"/>
      <c r="G2289" s="14"/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</row>
    <row r="2290" spans="1:17" x14ac:dyDescent="0.2">
      <c r="A2290" s="13"/>
      <c r="B2290" s="24"/>
      <c r="G2290" s="14"/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</row>
    <row r="2291" spans="1:17" x14ac:dyDescent="0.2">
      <c r="A2291" s="13"/>
      <c r="B2291" s="24"/>
      <c r="G2291" s="14"/>
      <c r="H2291" s="14"/>
      <c r="I2291" s="14"/>
      <c r="J2291" s="14"/>
      <c r="K2291" s="14"/>
      <c r="L2291" s="14"/>
      <c r="M2291" s="14"/>
      <c r="N2291" s="14"/>
      <c r="O2291" s="14"/>
      <c r="P2291" s="14"/>
      <c r="Q2291" s="14"/>
    </row>
    <row r="2292" spans="1:17" x14ac:dyDescent="0.2">
      <c r="A2292" s="13"/>
      <c r="B2292" s="24"/>
      <c r="G2292" s="14"/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</row>
    <row r="2293" spans="1:17" x14ac:dyDescent="0.2">
      <c r="A2293" s="13"/>
      <c r="B2293" s="24"/>
      <c r="G2293" s="14"/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</row>
    <row r="2294" spans="1:17" x14ac:dyDescent="0.2">
      <c r="A2294" s="13"/>
      <c r="B2294" s="24"/>
      <c r="G2294" s="14"/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</row>
    <row r="2295" spans="1:17" x14ac:dyDescent="0.2">
      <c r="A2295" s="13"/>
      <c r="B2295" s="24"/>
      <c r="G2295" s="14"/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</row>
    <row r="2296" spans="1:17" x14ac:dyDescent="0.2">
      <c r="A2296" s="13"/>
      <c r="B2296" s="24"/>
      <c r="G2296" s="14"/>
      <c r="H2296" s="14"/>
      <c r="I2296" s="14"/>
      <c r="J2296" s="14"/>
      <c r="K2296" s="14"/>
      <c r="L2296" s="14"/>
      <c r="M2296" s="14"/>
      <c r="N2296" s="14"/>
      <c r="O2296" s="14"/>
      <c r="P2296" s="14"/>
      <c r="Q2296" s="14"/>
    </row>
    <row r="2297" spans="1:17" x14ac:dyDescent="0.2">
      <c r="A2297" s="13"/>
      <c r="B2297" s="24"/>
      <c r="G2297" s="14"/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</row>
    <row r="2298" spans="1:17" x14ac:dyDescent="0.2">
      <c r="A2298" s="13"/>
      <c r="B2298" s="24"/>
      <c r="G2298" s="14"/>
      <c r="H2298" s="14"/>
      <c r="I2298" s="14"/>
      <c r="J2298" s="14"/>
      <c r="K2298" s="14"/>
      <c r="L2298" s="14"/>
      <c r="M2298" s="14"/>
      <c r="N2298" s="14"/>
      <c r="O2298" s="14"/>
      <c r="P2298" s="14"/>
      <c r="Q2298" s="14"/>
    </row>
    <row r="2299" spans="1:17" x14ac:dyDescent="0.2">
      <c r="A2299" s="13"/>
      <c r="B2299" s="24"/>
      <c r="G2299" s="14"/>
      <c r="H2299" s="14"/>
      <c r="I2299" s="14"/>
      <c r="J2299" s="14"/>
      <c r="K2299" s="14"/>
      <c r="L2299" s="14"/>
      <c r="M2299" s="14"/>
      <c r="N2299" s="14"/>
      <c r="O2299" s="14"/>
      <c r="P2299" s="14"/>
      <c r="Q2299" s="14"/>
    </row>
    <row r="2300" spans="1:17" x14ac:dyDescent="0.2">
      <c r="A2300" s="13"/>
      <c r="B2300" s="24"/>
      <c r="G2300" s="14"/>
      <c r="H2300" s="14"/>
      <c r="I2300" s="14"/>
      <c r="J2300" s="14"/>
      <c r="K2300" s="14"/>
      <c r="L2300" s="14"/>
      <c r="M2300" s="14"/>
      <c r="N2300" s="14"/>
      <c r="O2300" s="14"/>
      <c r="P2300" s="14"/>
      <c r="Q2300" s="14"/>
    </row>
    <row r="2301" spans="1:17" x14ac:dyDescent="0.2">
      <c r="A2301" s="13"/>
      <c r="B2301" s="24"/>
      <c r="G2301" s="14"/>
      <c r="H2301" s="14"/>
      <c r="I2301" s="14"/>
      <c r="J2301" s="14"/>
      <c r="K2301" s="14"/>
      <c r="L2301" s="14"/>
      <c r="M2301" s="14"/>
      <c r="N2301" s="14"/>
      <c r="O2301" s="14"/>
      <c r="P2301" s="14"/>
      <c r="Q2301" s="14"/>
    </row>
    <row r="2302" spans="1:17" x14ac:dyDescent="0.2">
      <c r="A2302" s="13"/>
      <c r="B2302" s="24"/>
      <c r="G2302" s="14"/>
      <c r="H2302" s="14"/>
      <c r="I2302" s="14"/>
      <c r="J2302" s="14"/>
      <c r="K2302" s="14"/>
      <c r="L2302" s="14"/>
      <c r="M2302" s="14"/>
      <c r="N2302" s="14"/>
      <c r="O2302" s="14"/>
      <c r="P2302" s="14"/>
      <c r="Q2302" s="14"/>
    </row>
    <row r="2303" spans="1:17" x14ac:dyDescent="0.2">
      <c r="A2303" s="13"/>
      <c r="B2303" s="24"/>
      <c r="G2303" s="14"/>
      <c r="H2303" s="14"/>
      <c r="I2303" s="14"/>
      <c r="J2303" s="14"/>
      <c r="K2303" s="14"/>
      <c r="L2303" s="14"/>
      <c r="M2303" s="14"/>
      <c r="N2303" s="14"/>
      <c r="O2303" s="14"/>
      <c r="P2303" s="14"/>
      <c r="Q2303" s="14"/>
    </row>
    <row r="2304" spans="1:17" x14ac:dyDescent="0.2">
      <c r="A2304" s="13"/>
      <c r="B2304" s="24"/>
      <c r="G2304" s="14"/>
      <c r="H2304" s="14"/>
      <c r="I2304" s="14"/>
      <c r="J2304" s="14"/>
      <c r="K2304" s="14"/>
      <c r="L2304" s="14"/>
      <c r="M2304" s="14"/>
      <c r="N2304" s="14"/>
      <c r="O2304" s="14"/>
      <c r="P2304" s="14"/>
      <c r="Q2304" s="14"/>
    </row>
    <row r="2305" spans="1:17" x14ac:dyDescent="0.2">
      <c r="A2305" s="13"/>
      <c r="B2305" s="24"/>
      <c r="G2305" s="14"/>
      <c r="H2305" s="14"/>
      <c r="I2305" s="14"/>
      <c r="J2305" s="14"/>
      <c r="K2305" s="14"/>
      <c r="L2305" s="14"/>
      <c r="M2305" s="14"/>
      <c r="N2305" s="14"/>
      <c r="O2305" s="14"/>
      <c r="P2305" s="14"/>
      <c r="Q2305" s="14"/>
    </row>
    <row r="2306" spans="1:17" x14ac:dyDescent="0.2">
      <c r="A2306" s="13"/>
      <c r="B2306" s="24"/>
      <c r="G2306" s="14"/>
      <c r="H2306" s="14"/>
      <c r="I2306" s="14"/>
      <c r="J2306" s="14"/>
      <c r="K2306" s="14"/>
      <c r="L2306" s="14"/>
      <c r="M2306" s="14"/>
      <c r="N2306" s="14"/>
      <c r="O2306" s="14"/>
      <c r="P2306" s="14"/>
      <c r="Q2306" s="14"/>
    </row>
    <row r="2307" spans="1:17" x14ac:dyDescent="0.2">
      <c r="A2307" s="13"/>
      <c r="B2307" s="24"/>
      <c r="G2307" s="14"/>
      <c r="H2307" s="14"/>
      <c r="I2307" s="14"/>
      <c r="J2307" s="14"/>
      <c r="K2307" s="14"/>
      <c r="L2307" s="14"/>
      <c r="M2307" s="14"/>
      <c r="N2307" s="14"/>
      <c r="O2307" s="14"/>
      <c r="P2307" s="14"/>
      <c r="Q2307" s="14"/>
    </row>
    <row r="2308" spans="1:17" x14ac:dyDescent="0.2">
      <c r="A2308" s="13"/>
      <c r="B2308" s="24"/>
      <c r="G2308" s="14"/>
      <c r="H2308" s="14"/>
      <c r="I2308" s="14"/>
      <c r="J2308" s="14"/>
      <c r="K2308" s="14"/>
      <c r="L2308" s="14"/>
      <c r="M2308" s="14"/>
      <c r="N2308" s="14"/>
      <c r="O2308" s="14"/>
      <c r="P2308" s="14"/>
      <c r="Q2308" s="14"/>
    </row>
    <row r="2309" spans="1:17" x14ac:dyDescent="0.2">
      <c r="A2309" s="13"/>
      <c r="B2309" s="24"/>
      <c r="G2309" s="14"/>
      <c r="H2309" s="14"/>
      <c r="I2309" s="14"/>
      <c r="J2309" s="14"/>
      <c r="K2309" s="14"/>
      <c r="L2309" s="14"/>
      <c r="M2309" s="14"/>
      <c r="N2309" s="14"/>
      <c r="O2309" s="14"/>
      <c r="P2309" s="14"/>
      <c r="Q2309" s="14"/>
    </row>
    <row r="2310" spans="1:17" x14ac:dyDescent="0.2">
      <c r="A2310" s="13"/>
      <c r="B2310" s="24"/>
      <c r="G2310" s="14"/>
      <c r="H2310" s="14"/>
      <c r="I2310" s="14"/>
      <c r="J2310" s="14"/>
      <c r="K2310" s="14"/>
      <c r="L2310" s="14"/>
      <c r="M2310" s="14"/>
      <c r="N2310" s="14"/>
      <c r="O2310" s="14"/>
      <c r="P2310" s="14"/>
      <c r="Q2310" s="14"/>
    </row>
    <row r="2311" spans="1:17" x14ac:dyDescent="0.2">
      <c r="A2311" s="13"/>
      <c r="B2311" s="24"/>
      <c r="G2311" s="14"/>
      <c r="H2311" s="14"/>
      <c r="I2311" s="14"/>
      <c r="J2311" s="14"/>
      <c r="K2311" s="14"/>
      <c r="L2311" s="14"/>
      <c r="M2311" s="14"/>
      <c r="N2311" s="14"/>
      <c r="O2311" s="14"/>
      <c r="P2311" s="14"/>
      <c r="Q2311" s="14"/>
    </row>
    <row r="2312" spans="1:17" x14ac:dyDescent="0.2">
      <c r="A2312" s="13"/>
      <c r="B2312" s="24"/>
      <c r="G2312" s="14"/>
      <c r="H2312" s="14"/>
      <c r="I2312" s="14"/>
      <c r="J2312" s="14"/>
      <c r="K2312" s="14"/>
      <c r="L2312" s="14"/>
      <c r="M2312" s="14"/>
      <c r="N2312" s="14"/>
      <c r="O2312" s="14"/>
      <c r="P2312" s="14"/>
      <c r="Q2312" s="14"/>
    </row>
    <row r="2313" spans="1:17" x14ac:dyDescent="0.2">
      <c r="A2313" s="13"/>
      <c r="B2313" s="24"/>
      <c r="G2313" s="14"/>
      <c r="H2313" s="14"/>
      <c r="I2313" s="14"/>
      <c r="J2313" s="14"/>
      <c r="K2313" s="14"/>
      <c r="L2313" s="14"/>
      <c r="M2313" s="14"/>
      <c r="N2313" s="14"/>
      <c r="O2313" s="14"/>
      <c r="P2313" s="14"/>
      <c r="Q2313" s="14"/>
    </row>
    <row r="2314" spans="1:17" x14ac:dyDescent="0.2">
      <c r="A2314" s="13"/>
      <c r="B2314" s="24"/>
      <c r="G2314" s="14"/>
      <c r="H2314" s="14"/>
      <c r="I2314" s="14"/>
      <c r="J2314" s="14"/>
      <c r="K2314" s="14"/>
      <c r="L2314" s="14"/>
      <c r="M2314" s="14"/>
      <c r="N2314" s="14"/>
      <c r="O2314" s="14"/>
      <c r="P2314" s="14"/>
      <c r="Q2314" s="14"/>
    </row>
    <row r="2315" spans="1:17" x14ac:dyDescent="0.2">
      <c r="A2315" s="13"/>
      <c r="B2315" s="24"/>
      <c r="G2315" s="14"/>
      <c r="H2315" s="14"/>
      <c r="I2315" s="14"/>
      <c r="J2315" s="14"/>
      <c r="K2315" s="14"/>
      <c r="L2315" s="14"/>
      <c r="M2315" s="14"/>
      <c r="N2315" s="14"/>
      <c r="O2315" s="14"/>
      <c r="P2315" s="14"/>
      <c r="Q2315" s="14"/>
    </row>
    <row r="2316" spans="1:17" x14ac:dyDescent="0.2">
      <c r="A2316" s="13"/>
      <c r="B2316" s="24"/>
      <c r="G2316" s="14"/>
      <c r="H2316" s="14"/>
      <c r="I2316" s="14"/>
      <c r="J2316" s="14"/>
      <c r="K2316" s="14"/>
      <c r="L2316" s="14"/>
      <c r="M2316" s="14"/>
      <c r="N2316" s="14"/>
      <c r="O2316" s="14"/>
      <c r="P2316" s="14"/>
      <c r="Q2316" s="14"/>
    </row>
    <row r="2317" spans="1:17" x14ac:dyDescent="0.2">
      <c r="A2317" s="13"/>
      <c r="B2317" s="24"/>
      <c r="G2317" s="14"/>
      <c r="H2317" s="14"/>
      <c r="I2317" s="14"/>
      <c r="J2317" s="14"/>
      <c r="K2317" s="14"/>
      <c r="L2317" s="14"/>
      <c r="M2317" s="14"/>
      <c r="N2317" s="14"/>
      <c r="O2317" s="14"/>
      <c r="P2317" s="14"/>
      <c r="Q2317" s="14"/>
    </row>
    <row r="2318" spans="1:17" x14ac:dyDescent="0.2">
      <c r="A2318" s="13"/>
      <c r="B2318" s="24"/>
      <c r="G2318" s="14"/>
      <c r="H2318" s="14"/>
      <c r="I2318" s="14"/>
      <c r="J2318" s="14"/>
      <c r="K2318" s="14"/>
      <c r="L2318" s="14"/>
      <c r="M2318" s="14"/>
      <c r="N2318" s="14"/>
      <c r="O2318" s="14"/>
      <c r="P2318" s="14"/>
      <c r="Q2318" s="14"/>
    </row>
    <row r="2319" spans="1:17" x14ac:dyDescent="0.2">
      <c r="A2319" s="13"/>
      <c r="B2319" s="24"/>
      <c r="G2319" s="14"/>
      <c r="H2319" s="14"/>
      <c r="I2319" s="14"/>
      <c r="J2319" s="14"/>
      <c r="K2319" s="14"/>
      <c r="L2319" s="14"/>
      <c r="M2319" s="14"/>
      <c r="N2319" s="14"/>
      <c r="O2319" s="14"/>
      <c r="P2319" s="14"/>
      <c r="Q2319" s="14"/>
    </row>
    <row r="2320" spans="1:17" x14ac:dyDescent="0.2">
      <c r="A2320" s="13"/>
      <c r="B2320" s="24"/>
      <c r="G2320" s="14"/>
      <c r="H2320" s="14"/>
      <c r="I2320" s="14"/>
      <c r="J2320" s="14"/>
      <c r="K2320" s="14"/>
      <c r="L2320" s="14"/>
      <c r="M2320" s="14"/>
      <c r="N2320" s="14"/>
      <c r="O2320" s="14"/>
      <c r="P2320" s="14"/>
      <c r="Q2320" s="14"/>
    </row>
    <row r="2321" spans="1:17" x14ac:dyDescent="0.2">
      <c r="A2321" s="13"/>
      <c r="B2321" s="24"/>
      <c r="G2321" s="14"/>
      <c r="H2321" s="14"/>
      <c r="I2321" s="14"/>
      <c r="J2321" s="14"/>
      <c r="K2321" s="14"/>
      <c r="L2321" s="14"/>
      <c r="M2321" s="14"/>
      <c r="N2321" s="14"/>
      <c r="O2321" s="14"/>
      <c r="P2321" s="14"/>
      <c r="Q2321" s="14"/>
    </row>
    <row r="2322" spans="1:17" x14ac:dyDescent="0.2">
      <c r="A2322" s="13"/>
      <c r="B2322" s="24"/>
      <c r="G2322" s="14"/>
      <c r="H2322" s="14"/>
      <c r="I2322" s="14"/>
      <c r="J2322" s="14"/>
      <c r="K2322" s="14"/>
      <c r="L2322" s="14"/>
      <c r="M2322" s="14"/>
      <c r="N2322" s="14"/>
      <c r="O2322" s="14"/>
      <c r="P2322" s="14"/>
      <c r="Q2322" s="14"/>
    </row>
    <row r="2323" spans="1:17" x14ac:dyDescent="0.2">
      <c r="A2323" s="13"/>
      <c r="B2323" s="24"/>
      <c r="G2323" s="14"/>
      <c r="H2323" s="14"/>
      <c r="I2323" s="14"/>
      <c r="J2323" s="14"/>
      <c r="K2323" s="14"/>
      <c r="L2323" s="14"/>
      <c r="M2323" s="14"/>
      <c r="N2323" s="14"/>
      <c r="O2323" s="14"/>
      <c r="P2323" s="14"/>
      <c r="Q2323" s="14"/>
    </row>
    <row r="2324" spans="1:17" x14ac:dyDescent="0.2">
      <c r="A2324" s="13"/>
      <c r="B2324" s="24"/>
      <c r="G2324" s="14"/>
      <c r="H2324" s="14"/>
      <c r="I2324" s="14"/>
      <c r="J2324" s="14"/>
      <c r="K2324" s="14"/>
      <c r="L2324" s="14"/>
      <c r="M2324" s="14"/>
      <c r="N2324" s="14"/>
      <c r="O2324" s="14"/>
      <c r="P2324" s="14"/>
      <c r="Q2324" s="14"/>
    </row>
    <row r="2325" spans="1:17" x14ac:dyDescent="0.2">
      <c r="A2325" s="13"/>
      <c r="B2325" s="24"/>
      <c r="G2325" s="14"/>
      <c r="H2325" s="14"/>
      <c r="I2325" s="14"/>
      <c r="J2325" s="14"/>
      <c r="K2325" s="14"/>
      <c r="L2325" s="14"/>
      <c r="M2325" s="14"/>
      <c r="N2325" s="14"/>
      <c r="O2325" s="14"/>
      <c r="P2325" s="14"/>
      <c r="Q2325" s="14"/>
    </row>
    <row r="2326" spans="1:17" x14ac:dyDescent="0.2">
      <c r="A2326" s="13"/>
      <c r="B2326" s="24"/>
      <c r="G2326" s="14"/>
      <c r="H2326" s="14"/>
      <c r="I2326" s="14"/>
      <c r="J2326" s="14"/>
      <c r="K2326" s="14"/>
      <c r="L2326" s="14"/>
      <c r="M2326" s="14"/>
      <c r="N2326" s="14"/>
      <c r="O2326" s="14"/>
      <c r="P2326" s="14"/>
      <c r="Q2326" s="14"/>
    </row>
    <row r="2327" spans="1:17" x14ac:dyDescent="0.2">
      <c r="A2327" s="13"/>
      <c r="B2327" s="24"/>
      <c r="G2327" s="14"/>
      <c r="H2327" s="14"/>
      <c r="I2327" s="14"/>
      <c r="J2327" s="14"/>
      <c r="K2327" s="14"/>
      <c r="L2327" s="14"/>
      <c r="M2327" s="14"/>
      <c r="N2327" s="14"/>
      <c r="O2327" s="14"/>
      <c r="P2327" s="14"/>
      <c r="Q2327" s="14"/>
    </row>
    <row r="2328" spans="1:17" x14ac:dyDescent="0.2">
      <c r="A2328" s="13"/>
      <c r="B2328" s="24"/>
      <c r="G2328" s="14"/>
      <c r="H2328" s="14"/>
      <c r="I2328" s="14"/>
      <c r="J2328" s="14"/>
      <c r="K2328" s="14"/>
      <c r="L2328" s="14"/>
      <c r="M2328" s="14"/>
      <c r="N2328" s="14"/>
      <c r="O2328" s="14"/>
      <c r="P2328" s="14"/>
      <c r="Q2328" s="14"/>
    </row>
    <row r="2329" spans="1:17" x14ac:dyDescent="0.2">
      <c r="A2329" s="13"/>
      <c r="B2329" s="24"/>
      <c r="G2329" s="14"/>
      <c r="H2329" s="14"/>
      <c r="I2329" s="14"/>
      <c r="J2329" s="14"/>
      <c r="K2329" s="14"/>
      <c r="L2329" s="14"/>
      <c r="M2329" s="14"/>
      <c r="N2329" s="14"/>
      <c r="O2329" s="14"/>
      <c r="P2329" s="14"/>
      <c r="Q2329" s="14"/>
    </row>
    <row r="2330" spans="1:17" x14ac:dyDescent="0.2">
      <c r="A2330" s="13"/>
      <c r="B2330" s="24"/>
      <c r="G2330" s="14"/>
      <c r="H2330" s="14"/>
      <c r="I2330" s="14"/>
      <c r="J2330" s="14"/>
      <c r="K2330" s="14"/>
      <c r="L2330" s="14"/>
      <c r="M2330" s="14"/>
      <c r="N2330" s="14"/>
      <c r="O2330" s="14"/>
      <c r="P2330" s="14"/>
      <c r="Q2330" s="14"/>
    </row>
    <row r="2331" spans="1:17" x14ac:dyDescent="0.2">
      <c r="A2331" s="13"/>
      <c r="B2331" s="24"/>
      <c r="G2331" s="14"/>
      <c r="H2331" s="14"/>
      <c r="I2331" s="14"/>
      <c r="J2331" s="14"/>
      <c r="K2331" s="14"/>
      <c r="L2331" s="14"/>
      <c r="M2331" s="14"/>
      <c r="N2331" s="14"/>
      <c r="O2331" s="14"/>
      <c r="P2331" s="14"/>
      <c r="Q2331" s="14"/>
    </row>
    <row r="2332" spans="1:17" x14ac:dyDescent="0.2">
      <c r="A2332" s="13"/>
      <c r="B2332" s="24"/>
      <c r="G2332" s="14"/>
      <c r="H2332" s="14"/>
      <c r="I2332" s="14"/>
      <c r="J2332" s="14"/>
      <c r="K2332" s="14"/>
      <c r="L2332" s="14"/>
      <c r="M2332" s="14"/>
      <c r="N2332" s="14"/>
      <c r="O2332" s="14"/>
      <c r="P2332" s="14"/>
      <c r="Q2332" s="14"/>
    </row>
    <row r="2333" spans="1:17" x14ac:dyDescent="0.2">
      <c r="A2333" s="13"/>
      <c r="B2333" s="24"/>
      <c r="G2333" s="14"/>
      <c r="H2333" s="14"/>
      <c r="I2333" s="14"/>
      <c r="J2333" s="14"/>
      <c r="K2333" s="14"/>
      <c r="L2333" s="14"/>
      <c r="M2333" s="14"/>
      <c r="N2333" s="14"/>
      <c r="O2333" s="14"/>
      <c r="P2333" s="14"/>
      <c r="Q2333" s="14"/>
    </row>
    <row r="2334" spans="1:17" x14ac:dyDescent="0.2">
      <c r="A2334" s="13"/>
      <c r="B2334" s="24"/>
      <c r="G2334" s="14"/>
      <c r="H2334" s="14"/>
      <c r="I2334" s="14"/>
      <c r="J2334" s="14"/>
      <c r="K2334" s="14"/>
      <c r="L2334" s="14"/>
      <c r="M2334" s="14"/>
      <c r="N2334" s="14"/>
      <c r="O2334" s="14"/>
      <c r="P2334" s="14"/>
      <c r="Q2334" s="14"/>
    </row>
    <row r="2335" spans="1:17" x14ac:dyDescent="0.2">
      <c r="A2335" s="13"/>
      <c r="B2335" s="24"/>
      <c r="G2335" s="14"/>
      <c r="H2335" s="14"/>
      <c r="I2335" s="14"/>
      <c r="J2335" s="14"/>
      <c r="K2335" s="14"/>
      <c r="L2335" s="14"/>
      <c r="M2335" s="14"/>
      <c r="N2335" s="14"/>
      <c r="O2335" s="14"/>
      <c r="P2335" s="14"/>
      <c r="Q2335" s="14"/>
    </row>
    <row r="2336" spans="1:17" x14ac:dyDescent="0.2">
      <c r="A2336" s="13"/>
      <c r="B2336" s="24"/>
      <c r="G2336" s="14"/>
      <c r="H2336" s="14"/>
      <c r="I2336" s="14"/>
      <c r="J2336" s="14"/>
      <c r="K2336" s="14"/>
      <c r="L2336" s="14"/>
      <c r="M2336" s="14"/>
      <c r="N2336" s="14"/>
      <c r="O2336" s="14"/>
      <c r="P2336" s="14"/>
      <c r="Q2336" s="14"/>
    </row>
    <row r="2337" spans="1:17" x14ac:dyDescent="0.2">
      <c r="A2337" s="13"/>
      <c r="B2337" s="24"/>
      <c r="G2337" s="14"/>
      <c r="H2337" s="14"/>
      <c r="I2337" s="14"/>
      <c r="J2337" s="14"/>
      <c r="K2337" s="14"/>
      <c r="L2337" s="14"/>
      <c r="M2337" s="14"/>
      <c r="N2337" s="14"/>
      <c r="O2337" s="14"/>
      <c r="P2337" s="14"/>
      <c r="Q2337" s="14"/>
    </row>
    <row r="2338" spans="1:17" x14ac:dyDescent="0.2">
      <c r="A2338" s="13"/>
      <c r="B2338" s="24"/>
      <c r="G2338" s="14"/>
      <c r="H2338" s="14"/>
      <c r="I2338" s="14"/>
      <c r="J2338" s="14"/>
      <c r="K2338" s="14"/>
      <c r="L2338" s="14"/>
      <c r="M2338" s="14"/>
      <c r="N2338" s="14"/>
      <c r="O2338" s="14"/>
      <c r="P2338" s="14"/>
      <c r="Q2338" s="14"/>
    </row>
    <row r="2339" spans="1:17" x14ac:dyDescent="0.2">
      <c r="A2339" s="13"/>
      <c r="B2339" s="24"/>
      <c r="G2339" s="14"/>
      <c r="H2339" s="14"/>
      <c r="I2339" s="14"/>
      <c r="J2339" s="14"/>
      <c r="K2339" s="14"/>
      <c r="L2339" s="14"/>
      <c r="M2339" s="14"/>
      <c r="N2339" s="14"/>
      <c r="O2339" s="14"/>
      <c r="P2339" s="14"/>
      <c r="Q2339" s="14"/>
    </row>
    <row r="2340" spans="1:17" x14ac:dyDescent="0.2">
      <c r="A2340" s="13"/>
      <c r="B2340" s="24"/>
      <c r="G2340" s="14"/>
      <c r="H2340" s="14"/>
      <c r="I2340" s="14"/>
      <c r="J2340" s="14"/>
      <c r="K2340" s="14"/>
      <c r="L2340" s="14"/>
      <c r="M2340" s="14"/>
      <c r="N2340" s="14"/>
      <c r="O2340" s="14"/>
      <c r="P2340" s="14"/>
      <c r="Q2340" s="14"/>
    </row>
    <row r="2341" spans="1:17" x14ac:dyDescent="0.2">
      <c r="A2341" s="13"/>
      <c r="B2341" s="24"/>
      <c r="G2341" s="14"/>
      <c r="H2341" s="14"/>
      <c r="I2341" s="14"/>
      <c r="J2341" s="14"/>
      <c r="K2341" s="14"/>
      <c r="L2341" s="14"/>
      <c r="M2341" s="14"/>
      <c r="N2341" s="14"/>
      <c r="O2341" s="14"/>
      <c r="P2341" s="14"/>
      <c r="Q2341" s="14"/>
    </row>
    <row r="2342" spans="1:17" x14ac:dyDescent="0.2">
      <c r="A2342" s="13"/>
      <c r="B2342" s="24"/>
      <c r="G2342" s="14"/>
      <c r="H2342" s="14"/>
      <c r="I2342" s="14"/>
      <c r="J2342" s="14"/>
      <c r="K2342" s="14"/>
      <c r="L2342" s="14"/>
      <c r="M2342" s="14"/>
      <c r="N2342" s="14"/>
      <c r="O2342" s="14"/>
      <c r="P2342" s="14"/>
      <c r="Q2342" s="14"/>
    </row>
    <row r="2343" spans="1:17" x14ac:dyDescent="0.2">
      <c r="A2343" s="13"/>
      <c r="B2343" s="24"/>
      <c r="G2343" s="14"/>
      <c r="H2343" s="14"/>
      <c r="I2343" s="14"/>
      <c r="J2343" s="14"/>
      <c r="K2343" s="14"/>
      <c r="L2343" s="14"/>
      <c r="M2343" s="14"/>
      <c r="N2343" s="14"/>
      <c r="O2343" s="14"/>
      <c r="P2343" s="14"/>
      <c r="Q2343" s="14"/>
    </row>
    <row r="2344" spans="1:17" x14ac:dyDescent="0.2">
      <c r="A2344" s="13"/>
      <c r="B2344" s="24"/>
      <c r="G2344" s="14"/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</row>
    <row r="2345" spans="1:17" x14ac:dyDescent="0.2">
      <c r="A2345" s="13"/>
      <c r="B2345" s="24"/>
      <c r="G2345" s="14"/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</row>
    <row r="2346" spans="1:17" x14ac:dyDescent="0.2">
      <c r="A2346" s="13"/>
      <c r="B2346" s="24"/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/>
    </row>
    <row r="2347" spans="1:17" x14ac:dyDescent="0.2">
      <c r="A2347" s="13"/>
      <c r="B2347" s="24"/>
      <c r="G2347" s="14"/>
      <c r="H2347" s="14"/>
      <c r="I2347" s="14"/>
      <c r="J2347" s="14"/>
      <c r="K2347" s="14"/>
      <c r="L2347" s="14"/>
      <c r="M2347" s="14"/>
      <c r="N2347" s="14"/>
      <c r="O2347" s="14"/>
      <c r="P2347" s="14"/>
      <c r="Q2347" s="14"/>
    </row>
    <row r="2348" spans="1:17" x14ac:dyDescent="0.2">
      <c r="A2348" s="13"/>
      <c r="B2348" s="24"/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/>
    </row>
    <row r="2349" spans="1:17" x14ac:dyDescent="0.2">
      <c r="A2349" s="13"/>
      <c r="B2349" s="24"/>
      <c r="G2349" s="14"/>
      <c r="H2349" s="14"/>
      <c r="I2349" s="14"/>
      <c r="J2349" s="14"/>
      <c r="K2349" s="14"/>
      <c r="L2349" s="14"/>
      <c r="M2349" s="14"/>
      <c r="N2349" s="14"/>
      <c r="O2349" s="14"/>
      <c r="P2349" s="14"/>
      <c r="Q2349" s="14"/>
    </row>
    <row r="2350" spans="1:17" x14ac:dyDescent="0.2">
      <c r="A2350" s="13"/>
      <c r="B2350" s="24"/>
      <c r="G2350" s="14"/>
      <c r="H2350" s="14"/>
      <c r="I2350" s="14"/>
      <c r="J2350" s="14"/>
      <c r="K2350" s="14"/>
      <c r="L2350" s="14"/>
      <c r="M2350" s="14"/>
      <c r="N2350" s="14"/>
      <c r="O2350" s="14"/>
      <c r="P2350" s="14"/>
      <c r="Q2350" s="14"/>
    </row>
    <row r="2351" spans="1:17" x14ac:dyDescent="0.2">
      <c r="A2351" s="13"/>
      <c r="B2351" s="24"/>
      <c r="G2351" s="14"/>
      <c r="H2351" s="14"/>
      <c r="I2351" s="14"/>
      <c r="J2351" s="14"/>
      <c r="K2351" s="14"/>
      <c r="L2351" s="14"/>
      <c r="M2351" s="14"/>
      <c r="N2351" s="14"/>
      <c r="O2351" s="14"/>
      <c r="P2351" s="14"/>
      <c r="Q2351" s="14"/>
    </row>
    <row r="2352" spans="1:17" x14ac:dyDescent="0.2">
      <c r="A2352" s="13"/>
      <c r="B2352" s="24"/>
      <c r="G2352" s="14"/>
      <c r="H2352" s="14"/>
      <c r="I2352" s="14"/>
      <c r="J2352" s="14"/>
      <c r="K2352" s="14"/>
      <c r="L2352" s="14"/>
      <c r="M2352" s="14"/>
      <c r="N2352" s="14"/>
      <c r="O2352" s="14"/>
      <c r="P2352" s="14"/>
      <c r="Q2352" s="14"/>
    </row>
    <row r="2353" spans="1:17" x14ac:dyDescent="0.2">
      <c r="A2353" s="13"/>
      <c r="B2353" s="24"/>
      <c r="G2353" s="14"/>
      <c r="H2353" s="14"/>
      <c r="I2353" s="14"/>
      <c r="J2353" s="14"/>
      <c r="K2353" s="14"/>
      <c r="L2353" s="14"/>
      <c r="M2353" s="14"/>
      <c r="N2353" s="14"/>
      <c r="O2353" s="14"/>
      <c r="P2353" s="14"/>
      <c r="Q2353" s="14"/>
    </row>
    <row r="2354" spans="1:17" x14ac:dyDescent="0.2">
      <c r="A2354" s="13"/>
      <c r="B2354" s="24"/>
      <c r="G2354" s="14"/>
      <c r="H2354" s="14"/>
      <c r="I2354" s="14"/>
      <c r="J2354" s="14"/>
      <c r="K2354" s="14"/>
      <c r="L2354" s="14"/>
      <c r="M2354" s="14"/>
      <c r="N2354" s="14"/>
      <c r="O2354" s="14"/>
      <c r="P2354" s="14"/>
      <c r="Q2354" s="14"/>
    </row>
    <row r="2355" spans="1:17" x14ac:dyDescent="0.2">
      <c r="A2355" s="13"/>
      <c r="B2355" s="24"/>
      <c r="G2355" s="14"/>
      <c r="H2355" s="14"/>
      <c r="I2355" s="14"/>
      <c r="J2355" s="14"/>
      <c r="K2355" s="14"/>
      <c r="L2355" s="14"/>
      <c r="M2355" s="14"/>
      <c r="N2355" s="14"/>
      <c r="O2355" s="14"/>
      <c r="P2355" s="14"/>
      <c r="Q2355" s="14"/>
    </row>
    <row r="2356" spans="1:17" x14ac:dyDescent="0.2">
      <c r="A2356" s="13"/>
      <c r="B2356" s="24"/>
      <c r="G2356" s="14"/>
      <c r="H2356" s="14"/>
      <c r="I2356" s="14"/>
      <c r="J2356" s="14"/>
      <c r="K2356" s="14"/>
      <c r="L2356" s="14"/>
      <c r="M2356" s="14"/>
      <c r="N2356" s="14"/>
      <c r="O2356" s="14"/>
      <c r="P2356" s="14"/>
      <c r="Q2356" s="14"/>
    </row>
    <row r="2357" spans="1:17" x14ac:dyDescent="0.2">
      <c r="A2357" s="13"/>
      <c r="B2357" s="24"/>
      <c r="G2357" s="14"/>
      <c r="H2357" s="14"/>
      <c r="I2357" s="14"/>
      <c r="J2357" s="14"/>
      <c r="K2357" s="14"/>
      <c r="L2357" s="14"/>
      <c r="M2357" s="14"/>
      <c r="N2357" s="14"/>
      <c r="O2357" s="14"/>
      <c r="P2357" s="14"/>
      <c r="Q2357" s="14"/>
    </row>
    <row r="2358" spans="1:17" x14ac:dyDescent="0.2">
      <c r="A2358" s="13"/>
      <c r="B2358" s="24"/>
      <c r="G2358" s="14"/>
      <c r="H2358" s="14"/>
      <c r="I2358" s="14"/>
      <c r="J2358" s="14"/>
      <c r="K2358" s="14"/>
      <c r="L2358" s="14"/>
      <c r="M2358" s="14"/>
      <c r="N2358" s="14"/>
      <c r="O2358" s="14"/>
      <c r="P2358" s="14"/>
      <c r="Q2358" s="14"/>
    </row>
    <row r="2359" spans="1:17" x14ac:dyDescent="0.2">
      <c r="A2359" s="13"/>
      <c r="B2359" s="24"/>
      <c r="G2359" s="14"/>
      <c r="H2359" s="14"/>
      <c r="I2359" s="14"/>
      <c r="J2359" s="14"/>
      <c r="K2359" s="14"/>
      <c r="L2359" s="14"/>
      <c r="M2359" s="14"/>
      <c r="N2359" s="14"/>
      <c r="O2359" s="14"/>
      <c r="P2359" s="14"/>
      <c r="Q2359" s="14"/>
    </row>
    <row r="2360" spans="1:17" x14ac:dyDescent="0.2">
      <c r="A2360" s="13"/>
      <c r="B2360" s="24"/>
      <c r="G2360" s="14"/>
      <c r="H2360" s="14"/>
      <c r="I2360" s="14"/>
      <c r="J2360" s="14"/>
      <c r="K2360" s="14"/>
      <c r="L2360" s="14"/>
      <c r="M2360" s="14"/>
      <c r="N2360" s="14"/>
      <c r="O2360" s="14"/>
      <c r="P2360" s="14"/>
      <c r="Q2360" s="14"/>
    </row>
    <row r="2361" spans="1:17" x14ac:dyDescent="0.2">
      <c r="A2361" s="13"/>
      <c r="B2361" s="24"/>
      <c r="G2361" s="14"/>
      <c r="H2361" s="14"/>
      <c r="I2361" s="14"/>
      <c r="J2361" s="14"/>
      <c r="K2361" s="14"/>
      <c r="L2361" s="14"/>
      <c r="M2361" s="14"/>
      <c r="N2361" s="14"/>
      <c r="O2361" s="14"/>
      <c r="P2361" s="14"/>
      <c r="Q2361" s="14"/>
    </row>
    <row r="2362" spans="1:17" x14ac:dyDescent="0.2">
      <c r="A2362" s="13"/>
      <c r="B2362" s="24"/>
      <c r="G2362" s="14"/>
      <c r="H2362" s="14"/>
      <c r="I2362" s="14"/>
      <c r="J2362" s="14"/>
      <c r="K2362" s="14"/>
      <c r="L2362" s="14"/>
      <c r="M2362" s="14"/>
      <c r="N2362" s="14"/>
      <c r="O2362" s="14"/>
      <c r="P2362" s="14"/>
      <c r="Q2362" s="14"/>
    </row>
    <row r="2363" spans="1:17" x14ac:dyDescent="0.2">
      <c r="A2363" s="13"/>
      <c r="B2363" s="24"/>
      <c r="G2363" s="14"/>
      <c r="H2363" s="14"/>
      <c r="I2363" s="14"/>
      <c r="J2363" s="14"/>
      <c r="K2363" s="14"/>
      <c r="L2363" s="14"/>
      <c r="M2363" s="14"/>
      <c r="N2363" s="14"/>
      <c r="O2363" s="14"/>
      <c r="P2363" s="14"/>
      <c r="Q2363" s="14"/>
    </row>
    <row r="2364" spans="1:17" x14ac:dyDescent="0.2">
      <c r="A2364" s="13"/>
      <c r="B2364" s="24"/>
      <c r="G2364" s="14"/>
      <c r="H2364" s="14"/>
      <c r="I2364" s="14"/>
      <c r="J2364" s="14"/>
      <c r="K2364" s="14"/>
      <c r="L2364" s="14"/>
      <c r="M2364" s="14"/>
      <c r="N2364" s="14"/>
      <c r="O2364" s="14"/>
      <c r="P2364" s="14"/>
      <c r="Q2364" s="14"/>
    </row>
    <row r="2365" spans="1:17" x14ac:dyDescent="0.2">
      <c r="A2365" s="13"/>
      <c r="B2365" s="24"/>
      <c r="G2365" s="14"/>
      <c r="H2365" s="14"/>
      <c r="I2365" s="14"/>
      <c r="J2365" s="14"/>
      <c r="K2365" s="14"/>
      <c r="L2365" s="14"/>
      <c r="M2365" s="14"/>
      <c r="N2365" s="14"/>
      <c r="O2365" s="14"/>
      <c r="P2365" s="14"/>
      <c r="Q2365" s="14"/>
    </row>
    <row r="2366" spans="1:17" x14ac:dyDescent="0.2">
      <c r="A2366" s="13"/>
      <c r="B2366" s="24"/>
      <c r="G2366" s="14"/>
      <c r="H2366" s="14"/>
      <c r="I2366" s="14"/>
      <c r="J2366" s="14"/>
      <c r="K2366" s="14"/>
      <c r="L2366" s="14"/>
      <c r="M2366" s="14"/>
      <c r="N2366" s="14"/>
      <c r="O2366" s="14"/>
      <c r="P2366" s="14"/>
      <c r="Q2366" s="14"/>
    </row>
    <row r="2367" spans="1:17" x14ac:dyDescent="0.2">
      <c r="A2367" s="13"/>
      <c r="B2367" s="24"/>
      <c r="G2367" s="14"/>
      <c r="H2367" s="14"/>
      <c r="I2367" s="14"/>
      <c r="J2367" s="14"/>
      <c r="K2367" s="14"/>
      <c r="L2367" s="14"/>
      <c r="M2367" s="14"/>
      <c r="N2367" s="14"/>
      <c r="O2367" s="14"/>
      <c r="P2367" s="14"/>
      <c r="Q2367" s="14"/>
    </row>
    <row r="2368" spans="1:17" x14ac:dyDescent="0.2">
      <c r="A2368" s="13"/>
      <c r="B2368" s="24"/>
      <c r="G2368" s="14"/>
      <c r="H2368" s="14"/>
      <c r="I2368" s="14"/>
      <c r="J2368" s="14"/>
      <c r="K2368" s="14"/>
      <c r="L2368" s="14"/>
      <c r="M2368" s="14"/>
      <c r="N2368" s="14"/>
      <c r="O2368" s="14"/>
      <c r="P2368" s="14"/>
      <c r="Q2368" s="14"/>
    </row>
    <row r="2369" spans="1:17" x14ac:dyDescent="0.2">
      <c r="A2369" s="13"/>
      <c r="B2369" s="24"/>
      <c r="G2369" s="14"/>
      <c r="H2369" s="14"/>
      <c r="I2369" s="14"/>
      <c r="J2369" s="14"/>
      <c r="K2369" s="14"/>
      <c r="L2369" s="14"/>
      <c r="M2369" s="14"/>
      <c r="N2369" s="14"/>
      <c r="O2369" s="14"/>
      <c r="P2369" s="14"/>
      <c r="Q2369" s="14"/>
    </row>
    <row r="2370" spans="1:17" x14ac:dyDescent="0.2">
      <c r="A2370" s="13"/>
      <c r="B2370" s="24"/>
      <c r="G2370" s="14"/>
      <c r="H2370" s="14"/>
      <c r="I2370" s="14"/>
      <c r="J2370" s="14"/>
      <c r="K2370" s="14"/>
      <c r="L2370" s="14"/>
      <c r="M2370" s="14"/>
      <c r="N2370" s="14"/>
      <c r="O2370" s="14"/>
      <c r="P2370" s="14"/>
      <c r="Q2370" s="14"/>
    </row>
    <row r="2371" spans="1:17" x14ac:dyDescent="0.2">
      <c r="A2371" s="13"/>
      <c r="B2371" s="24"/>
      <c r="G2371" s="14"/>
      <c r="H2371" s="14"/>
      <c r="I2371" s="14"/>
      <c r="J2371" s="14"/>
      <c r="K2371" s="14"/>
      <c r="L2371" s="14"/>
      <c r="M2371" s="14"/>
      <c r="N2371" s="14"/>
      <c r="O2371" s="14"/>
      <c r="P2371" s="14"/>
      <c r="Q2371" s="14"/>
    </row>
    <row r="2372" spans="1:17" x14ac:dyDescent="0.2">
      <c r="A2372" s="13"/>
      <c r="B2372" s="24"/>
      <c r="G2372" s="14"/>
      <c r="H2372" s="14"/>
      <c r="I2372" s="14"/>
      <c r="J2372" s="14"/>
      <c r="K2372" s="14"/>
      <c r="L2372" s="14"/>
      <c r="M2372" s="14"/>
      <c r="N2372" s="14"/>
      <c r="O2372" s="14"/>
      <c r="P2372" s="14"/>
      <c r="Q2372" s="14"/>
    </row>
    <row r="2373" spans="1:17" x14ac:dyDescent="0.2">
      <c r="A2373" s="13"/>
      <c r="B2373" s="24"/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4"/>
    </row>
    <row r="2374" spans="1:17" x14ac:dyDescent="0.2">
      <c r="A2374" s="13"/>
      <c r="B2374" s="24"/>
      <c r="G2374" s="14"/>
      <c r="H2374" s="14"/>
      <c r="I2374" s="14"/>
      <c r="J2374" s="14"/>
      <c r="K2374" s="14"/>
      <c r="L2374" s="14"/>
      <c r="M2374" s="14"/>
      <c r="N2374" s="14"/>
      <c r="O2374" s="14"/>
      <c r="P2374" s="14"/>
      <c r="Q2374" s="14"/>
    </row>
    <row r="2375" spans="1:17" x14ac:dyDescent="0.2">
      <c r="A2375" s="13"/>
      <c r="B2375" s="24"/>
      <c r="G2375" s="14"/>
      <c r="H2375" s="14"/>
      <c r="I2375" s="14"/>
      <c r="J2375" s="14"/>
      <c r="K2375" s="14"/>
      <c r="L2375" s="14"/>
      <c r="M2375" s="14"/>
      <c r="N2375" s="14"/>
      <c r="O2375" s="14"/>
      <c r="P2375" s="14"/>
      <c r="Q2375" s="14"/>
    </row>
    <row r="2376" spans="1:17" x14ac:dyDescent="0.2">
      <c r="A2376" s="13"/>
      <c r="B2376" s="24"/>
      <c r="G2376" s="14"/>
      <c r="H2376" s="14"/>
      <c r="I2376" s="14"/>
      <c r="J2376" s="14"/>
      <c r="K2376" s="14"/>
      <c r="L2376" s="14"/>
      <c r="M2376" s="14"/>
      <c r="N2376" s="14"/>
      <c r="O2376" s="14"/>
      <c r="P2376" s="14"/>
      <c r="Q2376" s="14"/>
    </row>
    <row r="2377" spans="1:17" x14ac:dyDescent="0.2">
      <c r="A2377" s="13"/>
      <c r="B2377" s="24"/>
      <c r="G2377" s="14"/>
      <c r="H2377" s="14"/>
      <c r="I2377" s="14"/>
      <c r="J2377" s="14"/>
      <c r="K2377" s="14"/>
      <c r="L2377" s="14"/>
      <c r="M2377" s="14"/>
      <c r="N2377" s="14"/>
      <c r="O2377" s="14"/>
      <c r="P2377" s="14"/>
      <c r="Q2377" s="14"/>
    </row>
    <row r="2378" spans="1:17" x14ac:dyDescent="0.2">
      <c r="A2378" s="13"/>
      <c r="B2378" s="24"/>
      <c r="G2378" s="14"/>
      <c r="H2378" s="14"/>
      <c r="I2378" s="14"/>
      <c r="J2378" s="14"/>
      <c r="K2378" s="14"/>
      <c r="L2378" s="14"/>
      <c r="M2378" s="14"/>
      <c r="N2378" s="14"/>
      <c r="O2378" s="14"/>
      <c r="P2378" s="14"/>
      <c r="Q2378" s="14"/>
    </row>
    <row r="2379" spans="1:17" x14ac:dyDescent="0.2">
      <c r="A2379" s="13"/>
      <c r="B2379" s="24"/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4"/>
    </row>
    <row r="2380" spans="1:17" x14ac:dyDescent="0.2">
      <c r="A2380" s="13"/>
      <c r="B2380" s="24"/>
      <c r="G2380" s="14"/>
      <c r="H2380" s="14"/>
      <c r="I2380" s="14"/>
      <c r="J2380" s="14"/>
      <c r="K2380" s="14"/>
      <c r="L2380" s="14"/>
      <c r="M2380" s="14"/>
      <c r="N2380" s="14"/>
      <c r="O2380" s="14"/>
      <c r="P2380" s="14"/>
      <c r="Q2380" s="14"/>
    </row>
    <row r="2381" spans="1:17" x14ac:dyDescent="0.2">
      <c r="A2381" s="13"/>
      <c r="B2381" s="24"/>
      <c r="G2381" s="14"/>
      <c r="H2381" s="14"/>
      <c r="I2381" s="14"/>
      <c r="J2381" s="14"/>
      <c r="K2381" s="14"/>
      <c r="L2381" s="14"/>
      <c r="M2381" s="14"/>
      <c r="N2381" s="14"/>
      <c r="O2381" s="14"/>
      <c r="P2381" s="14"/>
      <c r="Q2381" s="14"/>
    </row>
    <row r="2382" spans="1:17" x14ac:dyDescent="0.2">
      <c r="A2382" s="13"/>
      <c r="B2382" s="24"/>
      <c r="G2382" s="14"/>
      <c r="H2382" s="14"/>
      <c r="I2382" s="14"/>
      <c r="J2382" s="14"/>
      <c r="K2382" s="14"/>
      <c r="L2382" s="14"/>
      <c r="M2382" s="14"/>
      <c r="N2382" s="14"/>
      <c r="O2382" s="14"/>
      <c r="P2382" s="14"/>
      <c r="Q2382" s="14"/>
    </row>
    <row r="2383" spans="1:17" x14ac:dyDescent="0.2">
      <c r="A2383" s="13"/>
      <c r="B2383" s="24"/>
      <c r="G2383" s="14"/>
      <c r="H2383" s="14"/>
      <c r="I2383" s="14"/>
      <c r="J2383" s="14"/>
      <c r="K2383" s="14"/>
      <c r="L2383" s="14"/>
      <c r="M2383" s="14"/>
      <c r="N2383" s="14"/>
      <c r="O2383" s="14"/>
      <c r="P2383" s="14"/>
      <c r="Q2383" s="14"/>
    </row>
    <row r="2384" spans="1:17" x14ac:dyDescent="0.2">
      <c r="A2384" s="13"/>
      <c r="B2384" s="2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4"/>
    </row>
    <row r="2385" spans="1:17" x14ac:dyDescent="0.2">
      <c r="A2385" s="13"/>
      <c r="B2385" s="2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4"/>
    </row>
    <row r="2386" spans="1:17" x14ac:dyDescent="0.2">
      <c r="A2386" s="13"/>
      <c r="B2386" s="2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4"/>
    </row>
    <row r="2387" spans="1:17" x14ac:dyDescent="0.2">
      <c r="A2387" s="13"/>
      <c r="B2387" s="2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4"/>
    </row>
    <row r="2388" spans="1:17" x14ac:dyDescent="0.2">
      <c r="A2388" s="13"/>
      <c r="B2388" s="2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4"/>
    </row>
    <row r="2389" spans="1:17" x14ac:dyDescent="0.2">
      <c r="A2389" s="13"/>
      <c r="B2389" s="2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4"/>
    </row>
    <row r="2390" spans="1:17" x14ac:dyDescent="0.2">
      <c r="A2390" s="13"/>
      <c r="B2390" s="2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4"/>
    </row>
    <row r="2391" spans="1:17" x14ac:dyDescent="0.2">
      <c r="A2391" s="13"/>
      <c r="B2391" s="2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4"/>
    </row>
    <row r="2392" spans="1:17" x14ac:dyDescent="0.2">
      <c r="A2392" s="13"/>
      <c r="B2392" s="2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4"/>
    </row>
    <row r="2393" spans="1:17" x14ac:dyDescent="0.2">
      <c r="A2393" s="13"/>
      <c r="B2393" s="2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4"/>
    </row>
    <row r="2394" spans="1:17" x14ac:dyDescent="0.2">
      <c r="A2394" s="13"/>
      <c r="B2394" s="2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4"/>
    </row>
    <row r="2395" spans="1:17" x14ac:dyDescent="0.2">
      <c r="A2395" s="13"/>
      <c r="B2395" s="2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4"/>
    </row>
    <row r="2396" spans="1:17" x14ac:dyDescent="0.2">
      <c r="A2396" s="13"/>
      <c r="B2396" s="2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4"/>
    </row>
    <row r="2397" spans="1:17" x14ac:dyDescent="0.2">
      <c r="A2397" s="13"/>
      <c r="B2397" s="2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4"/>
    </row>
    <row r="2398" spans="1:17" x14ac:dyDescent="0.2">
      <c r="A2398" s="13"/>
      <c r="B2398" s="2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4"/>
    </row>
    <row r="2399" spans="1:17" x14ac:dyDescent="0.2">
      <c r="A2399" s="13"/>
      <c r="B2399" s="2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4"/>
    </row>
    <row r="2400" spans="1:17" x14ac:dyDescent="0.2">
      <c r="A2400" s="13"/>
      <c r="B2400" s="2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4"/>
    </row>
    <row r="2401" spans="1:17" x14ac:dyDescent="0.2">
      <c r="A2401" s="13"/>
      <c r="B2401" s="2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4"/>
    </row>
    <row r="2402" spans="1:17" x14ac:dyDescent="0.2">
      <c r="A2402" s="13"/>
      <c r="B2402" s="2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4"/>
    </row>
    <row r="2403" spans="1:17" x14ac:dyDescent="0.2">
      <c r="A2403" s="13"/>
      <c r="B2403" s="2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4"/>
    </row>
    <row r="2404" spans="1:17" x14ac:dyDescent="0.2">
      <c r="A2404" s="13"/>
      <c r="B2404" s="2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4"/>
    </row>
    <row r="2405" spans="1:17" x14ac:dyDescent="0.2">
      <c r="A2405" s="13"/>
      <c r="B2405" s="2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4"/>
    </row>
    <row r="2406" spans="1:17" x14ac:dyDescent="0.2">
      <c r="A2406" s="13"/>
      <c r="B2406" s="2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4"/>
    </row>
    <row r="2407" spans="1:17" x14ac:dyDescent="0.2">
      <c r="A2407" s="13"/>
      <c r="B2407" s="2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4"/>
    </row>
    <row r="2408" spans="1:17" x14ac:dyDescent="0.2">
      <c r="A2408" s="13"/>
      <c r="B2408" s="2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4"/>
    </row>
    <row r="2409" spans="1:17" x14ac:dyDescent="0.2">
      <c r="A2409" s="13"/>
      <c r="B2409" s="2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4"/>
    </row>
    <row r="2410" spans="1:17" x14ac:dyDescent="0.2">
      <c r="A2410" s="13"/>
      <c r="B2410" s="2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4"/>
    </row>
    <row r="2411" spans="1:17" x14ac:dyDescent="0.2">
      <c r="A2411" s="13"/>
      <c r="B2411" s="2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</row>
    <row r="2412" spans="1:17" x14ac:dyDescent="0.2">
      <c r="A2412" s="13"/>
      <c r="B2412" s="2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</row>
    <row r="2413" spans="1:17" x14ac:dyDescent="0.2">
      <c r="A2413" s="13"/>
      <c r="B2413" s="2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</row>
    <row r="2414" spans="1:17" x14ac:dyDescent="0.2">
      <c r="A2414" s="13"/>
      <c r="B2414" s="2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</row>
    <row r="2415" spans="1:17" x14ac:dyDescent="0.2">
      <c r="A2415" s="13"/>
      <c r="B2415" s="2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</row>
    <row r="2416" spans="1:17" x14ac:dyDescent="0.2">
      <c r="A2416" s="13"/>
      <c r="B2416" s="2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4"/>
    </row>
    <row r="2417" spans="1:17" x14ac:dyDescent="0.2">
      <c r="A2417" s="13"/>
      <c r="B2417" s="2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4"/>
    </row>
    <row r="2418" spans="1:17" x14ac:dyDescent="0.2">
      <c r="A2418" s="13"/>
      <c r="B2418" s="2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4"/>
    </row>
    <row r="2419" spans="1:17" x14ac:dyDescent="0.2">
      <c r="A2419" s="13"/>
      <c r="B2419" s="2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4"/>
    </row>
    <row r="2420" spans="1:17" x14ac:dyDescent="0.2">
      <c r="A2420" s="13"/>
      <c r="B2420" s="2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4"/>
    </row>
    <row r="2421" spans="1:17" x14ac:dyDescent="0.2">
      <c r="A2421" s="13"/>
      <c r="B2421" s="2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4"/>
    </row>
    <row r="2422" spans="1:17" x14ac:dyDescent="0.2">
      <c r="A2422" s="13"/>
      <c r="B2422" s="2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4"/>
    </row>
    <row r="2423" spans="1:17" x14ac:dyDescent="0.2">
      <c r="A2423" s="13"/>
      <c r="B2423" s="2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4"/>
    </row>
    <row r="2424" spans="1:17" x14ac:dyDescent="0.2">
      <c r="A2424" s="13"/>
      <c r="B2424" s="2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4"/>
    </row>
    <row r="2425" spans="1:17" x14ac:dyDescent="0.2">
      <c r="A2425" s="13"/>
      <c r="B2425" s="2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4"/>
    </row>
    <row r="2426" spans="1:17" x14ac:dyDescent="0.2">
      <c r="A2426" s="13"/>
      <c r="B2426" s="2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4"/>
    </row>
    <row r="2427" spans="1:17" x14ac:dyDescent="0.2">
      <c r="A2427" s="13"/>
      <c r="B2427" s="2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4"/>
    </row>
    <row r="2428" spans="1:17" x14ac:dyDescent="0.2">
      <c r="A2428" s="13"/>
      <c r="B2428" s="2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4"/>
    </row>
    <row r="2429" spans="1:17" x14ac:dyDescent="0.2">
      <c r="A2429" s="13"/>
      <c r="B2429" s="2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4"/>
    </row>
    <row r="2430" spans="1:17" x14ac:dyDescent="0.2">
      <c r="A2430" s="13"/>
      <c r="B2430" s="2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4"/>
    </row>
    <row r="2431" spans="1:17" x14ac:dyDescent="0.2">
      <c r="A2431" s="13"/>
      <c r="B2431" s="2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4"/>
    </row>
    <row r="2432" spans="1:17" x14ac:dyDescent="0.2">
      <c r="A2432" s="13"/>
      <c r="B2432" s="2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4"/>
    </row>
    <row r="2433" spans="1:17" x14ac:dyDescent="0.2">
      <c r="A2433" s="13"/>
      <c r="B2433" s="2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4"/>
    </row>
    <row r="2434" spans="1:17" x14ac:dyDescent="0.2">
      <c r="A2434" s="13"/>
      <c r="B2434" s="2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4"/>
    </row>
    <row r="2435" spans="1:17" x14ac:dyDescent="0.2">
      <c r="A2435" s="13"/>
      <c r="B2435" s="2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4"/>
    </row>
    <row r="2436" spans="1:17" x14ac:dyDescent="0.2">
      <c r="A2436" s="13"/>
      <c r="B2436" s="2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4"/>
    </row>
    <row r="2437" spans="1:17" x14ac:dyDescent="0.2">
      <c r="A2437" s="13"/>
      <c r="B2437" s="2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4"/>
    </row>
    <row r="2438" spans="1:17" x14ac:dyDescent="0.2">
      <c r="A2438" s="13"/>
      <c r="B2438" s="2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4"/>
    </row>
    <row r="2439" spans="1:17" x14ac:dyDescent="0.2">
      <c r="A2439" s="13"/>
      <c r="B2439" s="2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4"/>
    </row>
    <row r="2440" spans="1:17" x14ac:dyDescent="0.2">
      <c r="A2440" s="13"/>
      <c r="B2440" s="2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4"/>
    </row>
    <row r="2441" spans="1:17" x14ac:dyDescent="0.2">
      <c r="A2441" s="13"/>
      <c r="B2441" s="2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4"/>
    </row>
    <row r="2442" spans="1:17" x14ac:dyDescent="0.2">
      <c r="A2442" s="13"/>
      <c r="B2442" s="2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4"/>
    </row>
    <row r="2443" spans="1:17" x14ac:dyDescent="0.2">
      <c r="A2443" s="13"/>
      <c r="B2443" s="2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4"/>
    </row>
    <row r="2444" spans="1:17" x14ac:dyDescent="0.2">
      <c r="A2444" s="13"/>
      <c r="B2444" s="2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4"/>
    </row>
    <row r="2445" spans="1:17" x14ac:dyDescent="0.2">
      <c r="A2445" s="13"/>
      <c r="B2445" s="2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4"/>
    </row>
    <row r="2446" spans="1:17" x14ac:dyDescent="0.2">
      <c r="A2446" s="13"/>
      <c r="B2446" s="2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4"/>
    </row>
    <row r="2447" spans="1:17" x14ac:dyDescent="0.2">
      <c r="A2447" s="13"/>
      <c r="B2447" s="2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4"/>
    </row>
    <row r="2448" spans="1:17" x14ac:dyDescent="0.2">
      <c r="A2448" s="13"/>
      <c r="B2448" s="2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</row>
    <row r="2449" spans="1:17" x14ac:dyDescent="0.2">
      <c r="A2449" s="13"/>
      <c r="B2449" s="2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4"/>
    </row>
    <row r="2450" spans="1:17" x14ac:dyDescent="0.2">
      <c r="A2450" s="13"/>
      <c r="B2450" s="2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4"/>
    </row>
    <row r="2451" spans="1:17" x14ac:dyDescent="0.2">
      <c r="A2451" s="13"/>
      <c r="B2451" s="2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</row>
    <row r="2452" spans="1:17" x14ac:dyDescent="0.2">
      <c r="A2452" s="13"/>
      <c r="B2452" s="2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</row>
    <row r="2453" spans="1:17" x14ac:dyDescent="0.2">
      <c r="A2453" s="13"/>
      <c r="B2453" s="2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</row>
    <row r="2454" spans="1:17" x14ac:dyDescent="0.2">
      <c r="A2454" s="13"/>
      <c r="B2454" s="2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</row>
    <row r="2455" spans="1:17" x14ac:dyDescent="0.2">
      <c r="A2455" s="13"/>
      <c r="B2455" s="2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</row>
    <row r="2456" spans="1:17" x14ac:dyDescent="0.2">
      <c r="A2456" s="13"/>
      <c r="B2456" s="2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4"/>
    </row>
    <row r="2457" spans="1:17" x14ac:dyDescent="0.2">
      <c r="A2457" s="13"/>
      <c r="B2457" s="2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4"/>
    </row>
    <row r="2458" spans="1:17" x14ac:dyDescent="0.2">
      <c r="A2458" s="13"/>
      <c r="B2458" s="2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4"/>
    </row>
    <row r="2459" spans="1:17" x14ac:dyDescent="0.2">
      <c r="A2459" s="13"/>
      <c r="B2459" s="2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4"/>
    </row>
    <row r="2460" spans="1:17" x14ac:dyDescent="0.2">
      <c r="A2460" s="13"/>
      <c r="B2460" s="2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4"/>
    </row>
    <row r="2461" spans="1:17" x14ac:dyDescent="0.2">
      <c r="A2461" s="13"/>
      <c r="B2461" s="2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4"/>
    </row>
    <row r="2462" spans="1:17" x14ac:dyDescent="0.2">
      <c r="A2462" s="13"/>
      <c r="B2462" s="2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4"/>
    </row>
    <row r="2463" spans="1:17" x14ac:dyDescent="0.2">
      <c r="A2463" s="13"/>
      <c r="B2463" s="2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4"/>
    </row>
    <row r="2464" spans="1:17" x14ac:dyDescent="0.2">
      <c r="A2464" s="13"/>
      <c r="B2464" s="2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4"/>
    </row>
    <row r="2465" spans="1:17" x14ac:dyDescent="0.2">
      <c r="A2465" s="13"/>
      <c r="B2465" s="2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4"/>
    </row>
    <row r="2466" spans="1:17" x14ac:dyDescent="0.2">
      <c r="A2466" s="13"/>
      <c r="B2466" s="2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4"/>
    </row>
    <row r="2467" spans="1:17" x14ac:dyDescent="0.2">
      <c r="A2467" s="13"/>
      <c r="B2467" s="2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</row>
    <row r="2468" spans="1:17" x14ac:dyDescent="0.2">
      <c r="A2468" s="13"/>
      <c r="B2468" s="2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</row>
    <row r="2469" spans="1:17" x14ac:dyDescent="0.2">
      <c r="A2469" s="13"/>
      <c r="B2469" s="2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</row>
    <row r="2470" spans="1:17" x14ac:dyDescent="0.2">
      <c r="A2470" s="13"/>
      <c r="B2470" s="2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</row>
    <row r="2471" spans="1:17" x14ac:dyDescent="0.2">
      <c r="A2471" s="13"/>
      <c r="B2471" s="2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</row>
    <row r="2472" spans="1:17" x14ac:dyDescent="0.2">
      <c r="A2472" s="13"/>
      <c r="B2472" s="2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</row>
    <row r="2473" spans="1:17" x14ac:dyDescent="0.2">
      <c r="A2473" s="13"/>
      <c r="B2473" s="2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</row>
    <row r="2474" spans="1:17" x14ac:dyDescent="0.2">
      <c r="A2474" s="13"/>
      <c r="B2474" s="2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</row>
    <row r="2475" spans="1:17" x14ac:dyDescent="0.2">
      <c r="A2475" s="13"/>
      <c r="B2475" s="2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</row>
    <row r="2476" spans="1:17" x14ac:dyDescent="0.2">
      <c r="A2476" s="13"/>
      <c r="B2476" s="2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</row>
    <row r="2477" spans="1:17" x14ac:dyDescent="0.2">
      <c r="A2477" s="13"/>
      <c r="B2477" s="2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</row>
    <row r="2478" spans="1:17" x14ac:dyDescent="0.2">
      <c r="A2478" s="13"/>
      <c r="B2478" s="2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</row>
    <row r="2479" spans="1:17" x14ac:dyDescent="0.2">
      <c r="A2479" s="13"/>
      <c r="B2479" s="2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</row>
    <row r="2480" spans="1:17" x14ac:dyDescent="0.2">
      <c r="A2480" s="13"/>
      <c r="B2480" s="2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4"/>
    </row>
    <row r="2481" spans="1:17" x14ac:dyDescent="0.2">
      <c r="A2481" s="13"/>
      <c r="B2481" s="2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4"/>
    </row>
    <row r="2482" spans="1:17" x14ac:dyDescent="0.2">
      <c r="A2482" s="13"/>
      <c r="B2482" s="2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4"/>
    </row>
    <row r="2483" spans="1:17" x14ac:dyDescent="0.2">
      <c r="A2483" s="13"/>
      <c r="B2483" s="2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4"/>
    </row>
    <row r="2484" spans="1:17" x14ac:dyDescent="0.2">
      <c r="A2484" s="13"/>
      <c r="B2484" s="2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4"/>
    </row>
    <row r="2485" spans="1:17" x14ac:dyDescent="0.2">
      <c r="A2485" s="13"/>
      <c r="B2485" s="2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4"/>
    </row>
    <row r="2486" spans="1:17" x14ac:dyDescent="0.2">
      <c r="A2486" s="13"/>
      <c r="B2486" s="2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4"/>
    </row>
    <row r="2487" spans="1:17" x14ac:dyDescent="0.2">
      <c r="A2487" s="13"/>
      <c r="B2487" s="2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/>
    </row>
    <row r="2488" spans="1:17" x14ac:dyDescent="0.2">
      <c r="A2488" s="13"/>
      <c r="B2488" s="2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</row>
    <row r="2489" spans="1:17" x14ac:dyDescent="0.2">
      <c r="A2489" s="13"/>
      <c r="B2489" s="2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4"/>
    </row>
    <row r="2490" spans="1:17" x14ac:dyDescent="0.2">
      <c r="A2490" s="13"/>
      <c r="B2490" s="2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/>
    </row>
    <row r="2491" spans="1:17" x14ac:dyDescent="0.2">
      <c r="A2491" s="13"/>
      <c r="B2491" s="2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4"/>
    </row>
    <row r="2492" spans="1:17" x14ac:dyDescent="0.2">
      <c r="A2492" s="13"/>
      <c r="B2492" s="2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</row>
    <row r="2493" spans="1:17" x14ac:dyDescent="0.2">
      <c r="A2493" s="13"/>
      <c r="B2493" s="2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</row>
    <row r="2494" spans="1:17" x14ac:dyDescent="0.2">
      <c r="A2494" s="13"/>
      <c r="B2494" s="2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</row>
    <row r="2495" spans="1:17" x14ac:dyDescent="0.2">
      <c r="A2495" s="13"/>
      <c r="B2495" s="2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4"/>
    </row>
    <row r="2496" spans="1:17" x14ac:dyDescent="0.2">
      <c r="A2496" s="13"/>
      <c r="B2496" s="2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</row>
    <row r="2497" spans="1:17" x14ac:dyDescent="0.2">
      <c r="A2497" s="13"/>
      <c r="B2497" s="2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</row>
    <row r="2498" spans="1:17" x14ac:dyDescent="0.2">
      <c r="A2498" s="13"/>
      <c r="B2498" s="2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4"/>
    </row>
    <row r="2499" spans="1:17" x14ac:dyDescent="0.2">
      <c r="A2499" s="13"/>
      <c r="B2499" s="2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</row>
    <row r="2500" spans="1:17" x14ac:dyDescent="0.2">
      <c r="A2500" s="13"/>
      <c r="B2500" s="24"/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/>
    </row>
    <row r="2501" spans="1:17" x14ac:dyDescent="0.2">
      <c r="A2501" s="13"/>
      <c r="B2501" s="24"/>
      <c r="G2501" s="14"/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</row>
    <row r="2502" spans="1:17" x14ac:dyDescent="0.2">
      <c r="A2502" s="13"/>
      <c r="B2502" s="24"/>
      <c r="G2502" s="14"/>
      <c r="H2502" s="14"/>
      <c r="I2502" s="14"/>
      <c r="J2502" s="14"/>
      <c r="K2502" s="14"/>
      <c r="L2502" s="14"/>
      <c r="M2502" s="14"/>
      <c r="N2502" s="14"/>
      <c r="O2502" s="14"/>
      <c r="P2502" s="14"/>
      <c r="Q2502" s="14"/>
    </row>
    <row r="2503" spans="1:17" x14ac:dyDescent="0.2">
      <c r="A2503" s="13"/>
      <c r="B2503" s="24"/>
      <c r="G2503" s="14"/>
      <c r="H2503" s="14"/>
      <c r="I2503" s="14"/>
      <c r="J2503" s="14"/>
      <c r="K2503" s="14"/>
      <c r="L2503" s="14"/>
      <c r="M2503" s="14"/>
      <c r="N2503" s="14"/>
      <c r="O2503" s="14"/>
      <c r="P2503" s="14"/>
      <c r="Q2503" s="14"/>
    </row>
    <row r="2504" spans="1:17" x14ac:dyDescent="0.2">
      <c r="A2504" s="13"/>
      <c r="B2504" s="24"/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/>
    </row>
    <row r="2505" spans="1:17" x14ac:dyDescent="0.2">
      <c r="A2505" s="13"/>
      <c r="B2505" s="24"/>
      <c r="G2505" s="14"/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</row>
    <row r="2506" spans="1:17" x14ac:dyDescent="0.2">
      <c r="A2506" s="13"/>
      <c r="B2506" s="24"/>
      <c r="G2506" s="14"/>
      <c r="H2506" s="14"/>
      <c r="I2506" s="14"/>
      <c r="J2506" s="14"/>
      <c r="K2506" s="14"/>
      <c r="L2506" s="14"/>
      <c r="M2506" s="14"/>
      <c r="N2506" s="14"/>
      <c r="O2506" s="14"/>
      <c r="P2506" s="14"/>
      <c r="Q2506" s="14"/>
    </row>
    <row r="2507" spans="1:17" x14ac:dyDescent="0.2">
      <c r="A2507" s="13"/>
      <c r="B2507" s="24"/>
      <c r="G2507" s="14"/>
      <c r="H2507" s="14"/>
      <c r="I2507" s="14"/>
      <c r="J2507" s="14"/>
      <c r="K2507" s="14"/>
      <c r="L2507" s="14"/>
      <c r="M2507" s="14"/>
      <c r="N2507" s="14"/>
      <c r="O2507" s="14"/>
      <c r="P2507" s="14"/>
      <c r="Q2507" s="14"/>
    </row>
    <row r="2508" spans="1:17" x14ac:dyDescent="0.2">
      <c r="A2508" s="13"/>
      <c r="B2508" s="24"/>
      <c r="G2508" s="14"/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</row>
    <row r="2509" spans="1:17" x14ac:dyDescent="0.2">
      <c r="A2509" s="13"/>
      <c r="B2509" s="24"/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/>
    </row>
    <row r="2510" spans="1:17" x14ac:dyDescent="0.2">
      <c r="A2510" s="13"/>
      <c r="B2510" s="24"/>
      <c r="G2510" s="14"/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</row>
    <row r="2511" spans="1:17" x14ac:dyDescent="0.2">
      <c r="A2511" s="13"/>
      <c r="B2511" s="24"/>
      <c r="G2511" s="14"/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</row>
    <row r="2512" spans="1:17" x14ac:dyDescent="0.2">
      <c r="A2512" s="13"/>
      <c r="B2512" s="2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</row>
    <row r="2513" spans="1:17" x14ac:dyDescent="0.2">
      <c r="A2513" s="13"/>
      <c r="B2513" s="24"/>
      <c r="G2513" s="14"/>
      <c r="H2513" s="14"/>
      <c r="I2513" s="14"/>
      <c r="J2513" s="14"/>
      <c r="K2513" s="14"/>
      <c r="L2513" s="14"/>
      <c r="M2513" s="14"/>
      <c r="N2513" s="14"/>
      <c r="O2513" s="14"/>
      <c r="P2513" s="14"/>
      <c r="Q2513" s="14"/>
    </row>
    <row r="2514" spans="1:17" x14ac:dyDescent="0.2">
      <c r="A2514" s="13"/>
      <c r="B2514" s="2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/>
    </row>
    <row r="2515" spans="1:17" x14ac:dyDescent="0.2">
      <c r="A2515" s="13"/>
      <c r="B2515" s="24"/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/>
    </row>
    <row r="2516" spans="1:17" x14ac:dyDescent="0.2">
      <c r="A2516" s="13"/>
      <c r="B2516" s="2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  <c r="Q2516" s="14"/>
    </row>
    <row r="2517" spans="1:17" x14ac:dyDescent="0.2">
      <c r="A2517" s="13"/>
      <c r="B2517" s="24"/>
      <c r="G2517" s="14"/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</row>
    <row r="2518" spans="1:17" x14ac:dyDescent="0.2">
      <c r="A2518" s="13"/>
      <c r="B2518" s="2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/>
    </row>
    <row r="2519" spans="1:17" x14ac:dyDescent="0.2">
      <c r="A2519" s="13"/>
      <c r="B2519" s="24"/>
      <c r="G2519" s="14"/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</row>
    <row r="2520" spans="1:17" x14ac:dyDescent="0.2">
      <c r="A2520" s="13"/>
      <c r="B2520" s="24"/>
      <c r="G2520" s="14"/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</row>
    <row r="2521" spans="1:17" x14ac:dyDescent="0.2">
      <c r="A2521" s="13"/>
      <c r="B2521" s="24"/>
      <c r="G2521" s="14"/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</row>
    <row r="2522" spans="1:17" x14ac:dyDescent="0.2">
      <c r="A2522" s="13"/>
      <c r="B2522" s="24"/>
      <c r="G2522" s="14"/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</row>
    <row r="2523" spans="1:17" x14ac:dyDescent="0.2">
      <c r="A2523" s="13"/>
      <c r="B2523" s="24"/>
      <c r="G2523" s="14"/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</row>
    <row r="2524" spans="1:17" x14ac:dyDescent="0.2">
      <c r="A2524" s="13"/>
      <c r="B2524" s="24"/>
      <c r="G2524" s="14"/>
      <c r="H2524" s="14"/>
      <c r="I2524" s="14"/>
      <c r="J2524" s="14"/>
      <c r="K2524" s="14"/>
      <c r="L2524" s="14"/>
      <c r="M2524" s="14"/>
      <c r="N2524" s="14"/>
      <c r="O2524" s="14"/>
      <c r="P2524" s="14"/>
      <c r="Q2524" s="14"/>
    </row>
    <row r="2525" spans="1:17" x14ac:dyDescent="0.2">
      <c r="A2525" s="13"/>
      <c r="B2525" s="24"/>
      <c r="G2525" s="14"/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</row>
    <row r="2526" spans="1:17" x14ac:dyDescent="0.2">
      <c r="A2526" s="13"/>
      <c r="B2526" s="24"/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/>
    </row>
    <row r="2527" spans="1:17" x14ac:dyDescent="0.2">
      <c r="A2527" s="13"/>
      <c r="B2527" s="24"/>
      <c r="G2527" s="14"/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</row>
    <row r="2528" spans="1:17" x14ac:dyDescent="0.2">
      <c r="A2528" s="13"/>
      <c r="B2528" s="24"/>
      <c r="G2528" s="14"/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</row>
    <row r="2529" spans="1:17" x14ac:dyDescent="0.2">
      <c r="A2529" s="13"/>
      <c r="B2529" s="24"/>
      <c r="G2529" s="14"/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</row>
    <row r="2530" spans="1:17" x14ac:dyDescent="0.2">
      <c r="A2530" s="13"/>
      <c r="B2530" s="24"/>
      <c r="G2530" s="14"/>
      <c r="H2530" s="14"/>
      <c r="I2530" s="14"/>
      <c r="J2530" s="14"/>
      <c r="K2530" s="14"/>
      <c r="L2530" s="14"/>
      <c r="M2530" s="14"/>
      <c r="N2530" s="14"/>
      <c r="O2530" s="14"/>
      <c r="P2530" s="14"/>
      <c r="Q2530" s="14"/>
    </row>
    <row r="2531" spans="1:17" x14ac:dyDescent="0.2">
      <c r="A2531" s="13"/>
      <c r="B2531" s="24"/>
      <c r="G2531" s="14"/>
      <c r="H2531" s="14"/>
      <c r="I2531" s="14"/>
      <c r="J2531" s="14"/>
      <c r="K2531" s="14"/>
      <c r="L2531" s="14"/>
      <c r="M2531" s="14"/>
      <c r="N2531" s="14"/>
      <c r="O2531" s="14"/>
      <c r="P2531" s="14"/>
      <c r="Q2531" s="14"/>
    </row>
    <row r="2532" spans="1:17" x14ac:dyDescent="0.2">
      <c r="A2532" s="13"/>
      <c r="B2532" s="2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</row>
    <row r="2533" spans="1:17" x14ac:dyDescent="0.2">
      <c r="A2533" s="13"/>
      <c r="B2533" s="2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</row>
    <row r="2534" spans="1:17" x14ac:dyDescent="0.2">
      <c r="A2534" s="13"/>
      <c r="B2534" s="24"/>
      <c r="G2534" s="14"/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</row>
    <row r="2535" spans="1:17" x14ac:dyDescent="0.2">
      <c r="A2535" s="13"/>
      <c r="B2535" s="24"/>
      <c r="G2535" s="14"/>
      <c r="H2535" s="14"/>
      <c r="I2535" s="14"/>
      <c r="J2535" s="14"/>
      <c r="K2535" s="14"/>
      <c r="L2535" s="14"/>
      <c r="M2535" s="14"/>
      <c r="N2535" s="14"/>
      <c r="O2535" s="14"/>
      <c r="P2535" s="14"/>
      <c r="Q2535" s="14"/>
    </row>
    <row r="2536" spans="1:17" x14ac:dyDescent="0.2">
      <c r="A2536" s="13"/>
      <c r="B2536" s="24"/>
      <c r="G2536" s="14"/>
      <c r="H2536" s="14"/>
      <c r="I2536" s="14"/>
      <c r="J2536" s="14"/>
      <c r="K2536" s="14"/>
      <c r="L2536" s="14"/>
      <c r="M2536" s="14"/>
      <c r="N2536" s="14"/>
      <c r="O2536" s="14"/>
      <c r="P2536" s="14"/>
      <c r="Q2536" s="14"/>
    </row>
    <row r="2537" spans="1:17" x14ac:dyDescent="0.2">
      <c r="A2537" s="13"/>
      <c r="B2537" s="24"/>
      <c r="G2537" s="14"/>
      <c r="H2537" s="14"/>
      <c r="I2537" s="14"/>
      <c r="J2537" s="14"/>
      <c r="K2537" s="14"/>
      <c r="L2537" s="14"/>
      <c r="M2537" s="14"/>
      <c r="N2537" s="14"/>
      <c r="O2537" s="14"/>
      <c r="P2537" s="14"/>
      <c r="Q2537" s="14"/>
    </row>
    <row r="2538" spans="1:17" x14ac:dyDescent="0.2">
      <c r="A2538" s="13"/>
      <c r="B2538" s="24"/>
      <c r="G2538" s="14"/>
      <c r="H2538" s="14"/>
      <c r="I2538" s="14"/>
      <c r="J2538" s="14"/>
      <c r="K2538" s="14"/>
      <c r="L2538" s="14"/>
      <c r="M2538" s="14"/>
      <c r="N2538" s="14"/>
      <c r="O2538" s="14"/>
      <c r="P2538" s="14"/>
      <c r="Q2538" s="14"/>
    </row>
    <row r="2539" spans="1:17" x14ac:dyDescent="0.2">
      <c r="A2539" s="13"/>
      <c r="B2539" s="24"/>
      <c r="G2539" s="14"/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</row>
    <row r="2540" spans="1:17" x14ac:dyDescent="0.2">
      <c r="A2540" s="13"/>
      <c r="B2540" s="24"/>
      <c r="G2540" s="14"/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</row>
    <row r="2541" spans="1:17" x14ac:dyDescent="0.2">
      <c r="A2541" s="13"/>
      <c r="B2541" s="24"/>
      <c r="G2541" s="14"/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</row>
    <row r="2542" spans="1:17" x14ac:dyDescent="0.2">
      <c r="A2542" s="13"/>
      <c r="B2542" s="24"/>
      <c r="G2542" s="14"/>
      <c r="H2542" s="14"/>
      <c r="I2542" s="14"/>
      <c r="J2542" s="14"/>
      <c r="K2542" s="14"/>
      <c r="L2542" s="14"/>
      <c r="M2542" s="14"/>
      <c r="N2542" s="14"/>
      <c r="O2542" s="14"/>
      <c r="P2542" s="14"/>
      <c r="Q2542" s="14"/>
    </row>
    <row r="2543" spans="1:17" x14ac:dyDescent="0.2">
      <c r="A2543" s="13"/>
      <c r="B2543" s="24"/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/>
    </row>
    <row r="2544" spans="1:17" x14ac:dyDescent="0.2">
      <c r="A2544" s="13"/>
      <c r="B2544" s="24"/>
      <c r="G2544" s="14"/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</row>
    <row r="2545" spans="1:17" x14ac:dyDescent="0.2">
      <c r="A2545" s="13"/>
      <c r="B2545" s="24"/>
      <c r="G2545" s="14"/>
      <c r="H2545" s="14"/>
      <c r="I2545" s="14"/>
      <c r="J2545" s="14"/>
      <c r="K2545" s="14"/>
      <c r="L2545" s="14"/>
      <c r="M2545" s="14"/>
      <c r="N2545" s="14"/>
      <c r="O2545" s="14"/>
      <c r="P2545" s="14"/>
      <c r="Q2545" s="14"/>
    </row>
    <row r="2546" spans="1:17" x14ac:dyDescent="0.2">
      <c r="A2546" s="13"/>
      <c r="B2546" s="24"/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/>
    </row>
    <row r="2547" spans="1:17" x14ac:dyDescent="0.2">
      <c r="A2547" s="13"/>
      <c r="B2547" s="24"/>
      <c r="G2547" s="14"/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</row>
    <row r="2548" spans="1:17" x14ac:dyDescent="0.2">
      <c r="A2548" s="13"/>
      <c r="B2548" s="24"/>
      <c r="G2548" s="14"/>
      <c r="H2548" s="14"/>
      <c r="I2548" s="14"/>
      <c r="J2548" s="14"/>
      <c r="K2548" s="14"/>
      <c r="L2548" s="14"/>
      <c r="M2548" s="14"/>
      <c r="N2548" s="14"/>
      <c r="O2548" s="14"/>
      <c r="P2548" s="14"/>
      <c r="Q2548" s="14"/>
    </row>
    <row r="2549" spans="1:17" x14ac:dyDescent="0.2">
      <c r="A2549" s="13"/>
      <c r="B2549" s="24"/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/>
    </row>
    <row r="2550" spans="1:17" x14ac:dyDescent="0.2">
      <c r="A2550" s="13"/>
      <c r="B2550" s="24"/>
      <c r="G2550" s="14"/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</row>
    <row r="2551" spans="1:17" x14ac:dyDescent="0.2">
      <c r="A2551" s="13"/>
      <c r="B2551" s="24"/>
      <c r="G2551" s="14"/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</row>
    <row r="2552" spans="1:17" x14ac:dyDescent="0.2">
      <c r="A2552" s="13"/>
      <c r="B2552" s="24"/>
      <c r="G2552" s="14"/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</row>
    <row r="2553" spans="1:17" x14ac:dyDescent="0.2">
      <c r="A2553" s="13"/>
      <c r="B2553" s="24"/>
      <c r="G2553" s="14"/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</row>
    <row r="2554" spans="1:17" x14ac:dyDescent="0.2">
      <c r="A2554" s="13"/>
      <c r="B2554" s="24"/>
      <c r="G2554" s="14"/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</row>
    <row r="2555" spans="1:17" x14ac:dyDescent="0.2">
      <c r="A2555" s="13"/>
      <c r="B2555" s="24"/>
      <c r="G2555" s="14"/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</row>
    <row r="2556" spans="1:17" x14ac:dyDescent="0.2">
      <c r="A2556" s="13"/>
      <c r="B2556" s="24"/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</row>
    <row r="2557" spans="1:17" x14ac:dyDescent="0.2">
      <c r="A2557" s="13"/>
      <c r="B2557" s="24"/>
      <c r="G2557" s="14"/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</row>
    <row r="2558" spans="1:17" x14ac:dyDescent="0.2">
      <c r="A2558" s="13"/>
      <c r="B2558" s="24"/>
      <c r="G2558" s="14"/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</row>
    <row r="2559" spans="1:17" x14ac:dyDescent="0.2">
      <c r="A2559" s="13"/>
      <c r="B2559" s="24"/>
      <c r="G2559" s="14"/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</row>
    <row r="2560" spans="1:17" x14ac:dyDescent="0.2">
      <c r="A2560" s="13"/>
      <c r="B2560" s="24"/>
      <c r="G2560" s="14"/>
      <c r="H2560" s="14"/>
      <c r="I2560" s="14"/>
      <c r="J2560" s="14"/>
      <c r="K2560" s="14"/>
      <c r="L2560" s="14"/>
      <c r="M2560" s="14"/>
      <c r="N2560" s="14"/>
      <c r="O2560" s="14"/>
      <c r="P2560" s="14"/>
      <c r="Q2560" s="14"/>
    </row>
    <row r="2561" spans="1:17" x14ac:dyDescent="0.2">
      <c r="A2561" s="13"/>
      <c r="B2561" s="24"/>
      <c r="G2561" s="14"/>
      <c r="H2561" s="14"/>
      <c r="I2561" s="14"/>
      <c r="J2561" s="14"/>
      <c r="K2561" s="14"/>
      <c r="L2561" s="14"/>
      <c r="M2561" s="14"/>
      <c r="N2561" s="14"/>
      <c r="O2561" s="14"/>
      <c r="P2561" s="14"/>
      <c r="Q2561" s="14"/>
    </row>
    <row r="2562" spans="1:17" x14ac:dyDescent="0.2">
      <c r="A2562" s="13"/>
      <c r="B2562" s="24"/>
      <c r="G2562" s="14"/>
      <c r="H2562" s="14"/>
      <c r="I2562" s="14"/>
      <c r="J2562" s="14"/>
      <c r="K2562" s="14"/>
      <c r="L2562" s="14"/>
      <c r="M2562" s="14"/>
      <c r="N2562" s="14"/>
      <c r="O2562" s="14"/>
      <c r="P2562" s="14"/>
      <c r="Q2562" s="14"/>
    </row>
    <row r="2563" spans="1:17" x14ac:dyDescent="0.2">
      <c r="A2563" s="13"/>
      <c r="B2563" s="24"/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/>
    </row>
    <row r="2564" spans="1:17" x14ac:dyDescent="0.2">
      <c r="A2564" s="13"/>
      <c r="B2564" s="24"/>
      <c r="G2564" s="14"/>
      <c r="H2564" s="14"/>
      <c r="I2564" s="14"/>
      <c r="J2564" s="14"/>
      <c r="K2564" s="14"/>
      <c r="L2564" s="14"/>
      <c r="M2564" s="14"/>
      <c r="N2564" s="14"/>
      <c r="O2564" s="14"/>
      <c r="P2564" s="14"/>
      <c r="Q2564" s="14"/>
    </row>
    <row r="2565" spans="1:17" x14ac:dyDescent="0.2">
      <c r="A2565" s="13"/>
      <c r="B2565" s="24"/>
      <c r="G2565" s="14"/>
      <c r="H2565" s="14"/>
      <c r="I2565" s="14"/>
      <c r="J2565" s="14"/>
      <c r="K2565" s="14"/>
      <c r="L2565" s="14"/>
      <c r="M2565" s="14"/>
      <c r="N2565" s="14"/>
      <c r="O2565" s="14"/>
      <c r="P2565" s="14"/>
      <c r="Q2565" s="14"/>
    </row>
    <row r="2566" spans="1:17" x14ac:dyDescent="0.2">
      <c r="A2566" s="13"/>
      <c r="B2566" s="24"/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/>
    </row>
    <row r="2567" spans="1:17" x14ac:dyDescent="0.2">
      <c r="A2567" s="13"/>
      <c r="B2567" s="24"/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/>
    </row>
    <row r="2568" spans="1:17" x14ac:dyDescent="0.2">
      <c r="A2568" s="13"/>
      <c r="B2568" s="24"/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/>
    </row>
    <row r="2569" spans="1:17" x14ac:dyDescent="0.2">
      <c r="A2569" s="13"/>
      <c r="B2569" s="2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</row>
    <row r="2570" spans="1:17" x14ac:dyDescent="0.2">
      <c r="A2570" s="13"/>
      <c r="B2570" s="24"/>
      <c r="G2570" s="14"/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</row>
    <row r="2571" spans="1:17" x14ac:dyDescent="0.2">
      <c r="A2571" s="13"/>
      <c r="B2571" s="24"/>
      <c r="G2571" s="14"/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</row>
    <row r="2572" spans="1:17" x14ac:dyDescent="0.2">
      <c r="A2572" s="13"/>
      <c r="B2572" s="24"/>
      <c r="G2572" s="14"/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</row>
    <row r="2573" spans="1:17" x14ac:dyDescent="0.2">
      <c r="A2573" s="13"/>
      <c r="B2573" s="24"/>
      <c r="G2573" s="14"/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</row>
    <row r="2574" spans="1:17" x14ac:dyDescent="0.2">
      <c r="A2574" s="13"/>
      <c r="B2574" s="24"/>
      <c r="G2574" s="14"/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</row>
    <row r="2575" spans="1:17" x14ac:dyDescent="0.2">
      <c r="A2575" s="13"/>
      <c r="B2575" s="24"/>
      <c r="G2575" s="14"/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</row>
    <row r="2576" spans="1:17" x14ac:dyDescent="0.2">
      <c r="A2576" s="13"/>
      <c r="B2576" s="24"/>
      <c r="G2576" s="14"/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</row>
    <row r="2577" spans="1:17" x14ac:dyDescent="0.2">
      <c r="A2577" s="13"/>
      <c r="B2577" s="24"/>
      <c r="G2577" s="14"/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</row>
    <row r="2578" spans="1:17" x14ac:dyDescent="0.2">
      <c r="A2578" s="13"/>
      <c r="B2578" s="24"/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</row>
    <row r="2579" spans="1:17" x14ac:dyDescent="0.2">
      <c r="A2579" s="13"/>
      <c r="B2579" s="2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</row>
    <row r="2580" spans="1:17" x14ac:dyDescent="0.2">
      <c r="A2580" s="13"/>
      <c r="B2580" s="24"/>
      <c r="G2580" s="14"/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</row>
    <row r="2581" spans="1:17" x14ac:dyDescent="0.2">
      <c r="A2581" s="13"/>
      <c r="B2581" s="2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</row>
    <row r="2582" spans="1:17" x14ac:dyDescent="0.2">
      <c r="A2582" s="13"/>
      <c r="B2582" s="24"/>
      <c r="G2582" s="14"/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</row>
    <row r="2583" spans="1:17" x14ac:dyDescent="0.2">
      <c r="A2583" s="13"/>
      <c r="B2583" s="24"/>
      <c r="G2583" s="14"/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</row>
    <row r="2584" spans="1:17" x14ac:dyDescent="0.2">
      <c r="A2584" s="13"/>
      <c r="B2584" s="24"/>
      <c r="G2584" s="14"/>
      <c r="H2584" s="14"/>
      <c r="I2584" s="14"/>
      <c r="J2584" s="14"/>
      <c r="K2584" s="14"/>
      <c r="L2584" s="14"/>
      <c r="M2584" s="14"/>
      <c r="N2584" s="14"/>
      <c r="O2584" s="14"/>
      <c r="P2584" s="14"/>
      <c r="Q2584" s="14"/>
    </row>
    <row r="2585" spans="1:17" x14ac:dyDescent="0.2">
      <c r="A2585" s="13"/>
      <c r="B2585" s="24"/>
      <c r="G2585" s="14"/>
      <c r="H2585" s="14"/>
      <c r="I2585" s="14"/>
      <c r="J2585" s="14"/>
      <c r="K2585" s="14"/>
      <c r="L2585" s="14"/>
      <c r="M2585" s="14"/>
      <c r="N2585" s="14"/>
      <c r="O2585" s="14"/>
      <c r="P2585" s="14"/>
      <c r="Q2585" s="14"/>
    </row>
    <row r="2586" spans="1:17" x14ac:dyDescent="0.2">
      <c r="A2586" s="13"/>
      <c r="B2586" s="24"/>
      <c r="G2586" s="14"/>
      <c r="H2586" s="14"/>
      <c r="I2586" s="14"/>
      <c r="J2586" s="14"/>
      <c r="K2586" s="14"/>
      <c r="L2586" s="14"/>
      <c r="M2586" s="14"/>
      <c r="N2586" s="14"/>
      <c r="O2586" s="14"/>
      <c r="P2586" s="14"/>
      <c r="Q2586" s="14"/>
    </row>
    <row r="2587" spans="1:17" x14ac:dyDescent="0.2">
      <c r="A2587" s="13"/>
      <c r="B2587" s="24"/>
      <c r="G2587" s="14"/>
      <c r="H2587" s="14"/>
      <c r="I2587" s="14"/>
      <c r="J2587" s="14"/>
      <c r="K2587" s="14"/>
      <c r="L2587" s="14"/>
      <c r="M2587" s="14"/>
      <c r="N2587" s="14"/>
      <c r="O2587" s="14"/>
      <c r="P2587" s="14"/>
      <c r="Q2587" s="14"/>
    </row>
    <row r="2588" spans="1:17" x14ac:dyDescent="0.2">
      <c r="A2588" s="13"/>
      <c r="B2588" s="24"/>
      <c r="G2588" s="14"/>
      <c r="H2588" s="14"/>
      <c r="I2588" s="14"/>
      <c r="J2588" s="14"/>
      <c r="K2588" s="14"/>
      <c r="L2588" s="14"/>
      <c r="M2588" s="14"/>
      <c r="N2588" s="14"/>
      <c r="O2588" s="14"/>
      <c r="P2588" s="14"/>
      <c r="Q2588" s="14"/>
    </row>
    <row r="2589" spans="1:17" x14ac:dyDescent="0.2">
      <c r="A2589" s="13"/>
      <c r="B2589" s="24"/>
      <c r="G2589" s="14"/>
      <c r="H2589" s="14"/>
      <c r="I2589" s="14"/>
      <c r="J2589" s="14"/>
      <c r="K2589" s="14"/>
      <c r="L2589" s="14"/>
      <c r="M2589" s="14"/>
      <c r="N2589" s="14"/>
      <c r="O2589" s="14"/>
      <c r="P2589" s="14"/>
      <c r="Q2589" s="14"/>
    </row>
    <row r="2590" spans="1:17" x14ac:dyDescent="0.2">
      <c r="A2590" s="13"/>
      <c r="B2590" s="24"/>
      <c r="G2590" s="14"/>
      <c r="H2590" s="14"/>
      <c r="I2590" s="14"/>
      <c r="J2590" s="14"/>
      <c r="K2590" s="14"/>
      <c r="L2590" s="14"/>
      <c r="M2590" s="14"/>
      <c r="N2590" s="14"/>
      <c r="O2590" s="14"/>
      <c r="P2590" s="14"/>
      <c r="Q2590" s="14"/>
    </row>
    <row r="2591" spans="1:17" x14ac:dyDescent="0.2">
      <c r="A2591" s="13"/>
      <c r="B2591" s="24"/>
      <c r="G2591" s="14"/>
      <c r="H2591" s="14"/>
      <c r="I2591" s="14"/>
      <c r="J2591" s="14"/>
      <c r="K2591" s="14"/>
      <c r="L2591" s="14"/>
      <c r="M2591" s="14"/>
      <c r="N2591" s="14"/>
      <c r="O2591" s="14"/>
      <c r="P2591" s="14"/>
      <c r="Q2591" s="14"/>
    </row>
    <row r="2592" spans="1:17" x14ac:dyDescent="0.2">
      <c r="A2592" s="13"/>
      <c r="B2592" s="24"/>
      <c r="G2592" s="14"/>
      <c r="H2592" s="14"/>
      <c r="I2592" s="14"/>
      <c r="J2592" s="14"/>
      <c r="K2592" s="14"/>
      <c r="L2592" s="14"/>
      <c r="M2592" s="14"/>
      <c r="N2592" s="14"/>
      <c r="O2592" s="14"/>
      <c r="P2592" s="14"/>
      <c r="Q2592" s="14"/>
    </row>
    <row r="2593" spans="1:17" x14ac:dyDescent="0.2">
      <c r="A2593" s="13"/>
      <c r="B2593" s="24"/>
      <c r="G2593" s="14"/>
      <c r="H2593" s="14"/>
      <c r="I2593" s="14"/>
      <c r="J2593" s="14"/>
      <c r="K2593" s="14"/>
      <c r="L2593" s="14"/>
      <c r="M2593" s="14"/>
      <c r="N2593" s="14"/>
      <c r="O2593" s="14"/>
      <c r="P2593" s="14"/>
      <c r="Q2593" s="14"/>
    </row>
    <row r="2594" spans="1:17" x14ac:dyDescent="0.2">
      <c r="A2594" s="13"/>
      <c r="B2594" s="24"/>
      <c r="G2594" s="14"/>
      <c r="H2594" s="14"/>
      <c r="I2594" s="14"/>
      <c r="J2594" s="14"/>
      <c r="K2594" s="14"/>
      <c r="L2594" s="14"/>
      <c r="M2594" s="14"/>
      <c r="N2594" s="14"/>
      <c r="O2594" s="14"/>
      <c r="P2594" s="14"/>
      <c r="Q2594" s="14"/>
    </row>
    <row r="2595" spans="1:17" x14ac:dyDescent="0.2">
      <c r="A2595" s="13"/>
      <c r="B2595" s="24"/>
      <c r="G2595" s="14"/>
      <c r="H2595" s="14"/>
      <c r="I2595" s="14"/>
      <c r="J2595" s="14"/>
      <c r="K2595" s="14"/>
      <c r="L2595" s="14"/>
      <c r="M2595" s="14"/>
      <c r="N2595" s="14"/>
      <c r="O2595" s="14"/>
      <c r="P2595" s="14"/>
      <c r="Q2595" s="14"/>
    </row>
    <row r="2596" spans="1:17" x14ac:dyDescent="0.2">
      <c r="A2596" s="13"/>
      <c r="B2596" s="24"/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/>
    </row>
    <row r="2597" spans="1:17" x14ac:dyDescent="0.2">
      <c r="A2597" s="13"/>
      <c r="B2597" s="24"/>
      <c r="G2597" s="14"/>
      <c r="H2597" s="14"/>
      <c r="I2597" s="14"/>
      <c r="J2597" s="14"/>
      <c r="K2597" s="14"/>
      <c r="L2597" s="14"/>
      <c r="M2597" s="14"/>
      <c r="N2597" s="14"/>
      <c r="O2597" s="14"/>
      <c r="P2597" s="14"/>
      <c r="Q2597" s="14"/>
    </row>
    <row r="2598" spans="1:17" x14ac:dyDescent="0.2">
      <c r="A2598" s="13"/>
      <c r="B2598" s="24"/>
      <c r="G2598" s="14"/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</row>
    <row r="2599" spans="1:17" x14ac:dyDescent="0.2">
      <c r="A2599" s="13"/>
      <c r="B2599" s="24"/>
      <c r="G2599" s="14"/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</row>
    <row r="2600" spans="1:17" x14ac:dyDescent="0.2">
      <c r="A2600" s="13"/>
      <c r="B2600" s="24"/>
      <c r="G2600" s="14"/>
      <c r="H2600" s="14"/>
      <c r="I2600" s="14"/>
      <c r="J2600" s="14"/>
      <c r="K2600" s="14"/>
      <c r="L2600" s="14"/>
      <c r="M2600" s="14"/>
      <c r="N2600" s="14"/>
      <c r="O2600" s="14"/>
      <c r="P2600" s="14"/>
      <c r="Q2600" s="14"/>
    </row>
    <row r="2601" spans="1:17" x14ac:dyDescent="0.2">
      <c r="A2601" s="13"/>
      <c r="B2601" s="24"/>
      <c r="G2601" s="14"/>
      <c r="H2601" s="14"/>
      <c r="I2601" s="14"/>
      <c r="J2601" s="14"/>
      <c r="K2601" s="14"/>
      <c r="L2601" s="14"/>
      <c r="M2601" s="14"/>
      <c r="N2601" s="14"/>
      <c r="O2601" s="14"/>
      <c r="P2601" s="14"/>
      <c r="Q2601" s="14"/>
    </row>
    <row r="2602" spans="1:17" x14ac:dyDescent="0.2">
      <c r="A2602" s="13"/>
      <c r="B2602" s="24"/>
      <c r="G2602" s="14"/>
      <c r="H2602" s="14"/>
      <c r="I2602" s="14"/>
      <c r="J2602" s="14"/>
      <c r="K2602" s="14"/>
      <c r="L2602" s="14"/>
      <c r="M2602" s="14"/>
      <c r="N2602" s="14"/>
      <c r="O2602" s="14"/>
      <c r="P2602" s="14"/>
      <c r="Q2602" s="14"/>
    </row>
    <row r="2603" spans="1:17" x14ac:dyDescent="0.2">
      <c r="A2603" s="13"/>
      <c r="B2603" s="24"/>
      <c r="G2603" s="14"/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</row>
    <row r="2604" spans="1:17" x14ac:dyDescent="0.2">
      <c r="A2604" s="13"/>
      <c r="B2604" s="24"/>
      <c r="G2604" s="14"/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</row>
    <row r="2605" spans="1:17" x14ac:dyDescent="0.2">
      <c r="A2605" s="13"/>
      <c r="B2605" s="24"/>
      <c r="G2605" s="14"/>
      <c r="H2605" s="14"/>
      <c r="I2605" s="14"/>
      <c r="J2605" s="14"/>
      <c r="K2605" s="14"/>
      <c r="L2605" s="14"/>
      <c r="M2605" s="14"/>
      <c r="N2605" s="14"/>
      <c r="O2605" s="14"/>
      <c r="P2605" s="14"/>
      <c r="Q2605" s="14"/>
    </row>
    <row r="2606" spans="1:17" x14ac:dyDescent="0.2">
      <c r="A2606" s="13"/>
      <c r="B2606" s="24"/>
      <c r="G2606" s="14"/>
      <c r="H2606" s="14"/>
      <c r="I2606" s="14"/>
      <c r="J2606" s="14"/>
      <c r="K2606" s="14"/>
      <c r="L2606" s="14"/>
      <c r="M2606" s="14"/>
      <c r="N2606" s="14"/>
      <c r="O2606" s="14"/>
      <c r="P2606" s="14"/>
      <c r="Q2606" s="14"/>
    </row>
    <row r="2607" spans="1:17" x14ac:dyDescent="0.2">
      <c r="A2607" s="13"/>
      <c r="B2607" s="24"/>
      <c r="G2607" s="14"/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</row>
    <row r="2608" spans="1:17" x14ac:dyDescent="0.2">
      <c r="A2608" s="13"/>
      <c r="B2608" s="24"/>
      <c r="G2608" s="14"/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</row>
    <row r="2609" spans="1:17" x14ac:dyDescent="0.2">
      <c r="A2609" s="13"/>
      <c r="B2609" s="24"/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/>
    </row>
    <row r="2610" spans="1:17" x14ac:dyDescent="0.2">
      <c r="A2610" s="13"/>
      <c r="B2610" s="24"/>
      <c r="G2610" s="14"/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</row>
    <row r="2611" spans="1:17" x14ac:dyDescent="0.2">
      <c r="A2611" s="13"/>
      <c r="B2611" s="24"/>
      <c r="G2611" s="14"/>
      <c r="H2611" s="14"/>
      <c r="I2611" s="14"/>
      <c r="J2611" s="14"/>
      <c r="K2611" s="14"/>
      <c r="L2611" s="14"/>
      <c r="M2611" s="14"/>
      <c r="N2611" s="14"/>
      <c r="O2611" s="14"/>
      <c r="P2611" s="14"/>
      <c r="Q2611" s="14"/>
    </row>
    <row r="2612" spans="1:17" x14ac:dyDescent="0.2">
      <c r="A2612" s="13"/>
      <c r="B2612" s="24"/>
      <c r="G2612" s="14"/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</row>
    <row r="2613" spans="1:17" x14ac:dyDescent="0.2">
      <c r="A2613" s="13"/>
      <c r="B2613" s="24"/>
      <c r="G2613" s="14"/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</row>
    <row r="2614" spans="1:17" x14ac:dyDescent="0.2">
      <c r="A2614" s="13"/>
      <c r="B2614" s="24"/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/>
    </row>
    <row r="2615" spans="1:17" x14ac:dyDescent="0.2">
      <c r="A2615" s="13"/>
      <c r="B2615" s="24"/>
      <c r="G2615" s="14"/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</row>
    <row r="2616" spans="1:17" x14ac:dyDescent="0.2">
      <c r="A2616" s="13"/>
      <c r="B2616" s="24"/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/>
    </row>
    <row r="2617" spans="1:17" x14ac:dyDescent="0.2">
      <c r="A2617" s="13"/>
      <c r="B2617" s="24"/>
      <c r="G2617" s="14"/>
      <c r="H2617" s="14"/>
      <c r="I2617" s="14"/>
      <c r="J2617" s="14"/>
      <c r="K2617" s="14"/>
      <c r="L2617" s="14"/>
      <c r="M2617" s="14"/>
      <c r="N2617" s="14"/>
      <c r="O2617" s="14"/>
      <c r="P2617" s="14"/>
      <c r="Q2617" s="14"/>
    </row>
    <row r="2618" spans="1:17" x14ac:dyDescent="0.2">
      <c r="A2618" s="13"/>
      <c r="B2618" s="24"/>
      <c r="G2618" s="14"/>
      <c r="H2618" s="14"/>
      <c r="I2618" s="14"/>
      <c r="J2618" s="14"/>
      <c r="K2618" s="14"/>
      <c r="L2618" s="14"/>
      <c r="M2618" s="14"/>
      <c r="N2618" s="14"/>
      <c r="O2618" s="14"/>
      <c r="P2618" s="14"/>
      <c r="Q2618" s="14"/>
    </row>
    <row r="2619" spans="1:17" x14ac:dyDescent="0.2">
      <c r="A2619" s="13"/>
      <c r="B2619" s="24"/>
      <c r="G2619" s="14"/>
      <c r="H2619" s="14"/>
      <c r="I2619" s="14"/>
      <c r="J2619" s="14"/>
      <c r="K2619" s="14"/>
      <c r="L2619" s="14"/>
      <c r="M2619" s="14"/>
      <c r="N2619" s="14"/>
      <c r="O2619" s="14"/>
      <c r="P2619" s="14"/>
      <c r="Q2619" s="14"/>
    </row>
    <row r="2620" spans="1:17" x14ac:dyDescent="0.2">
      <c r="A2620" s="13"/>
      <c r="B2620" s="24"/>
      <c r="G2620" s="14"/>
      <c r="H2620" s="14"/>
      <c r="I2620" s="14"/>
      <c r="J2620" s="14"/>
      <c r="K2620" s="14"/>
      <c r="L2620" s="14"/>
      <c r="M2620" s="14"/>
      <c r="N2620" s="14"/>
      <c r="O2620" s="14"/>
      <c r="P2620" s="14"/>
      <c r="Q2620" s="14"/>
    </row>
    <row r="2621" spans="1:17" x14ac:dyDescent="0.2">
      <c r="A2621" s="13"/>
      <c r="B2621" s="24"/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/>
    </row>
    <row r="2622" spans="1:17" x14ac:dyDescent="0.2">
      <c r="A2622" s="13"/>
      <c r="B2622" s="24"/>
      <c r="G2622" s="14"/>
      <c r="H2622" s="14"/>
      <c r="I2622" s="14"/>
      <c r="J2622" s="14"/>
      <c r="K2622" s="14"/>
      <c r="L2622" s="14"/>
      <c r="M2622" s="14"/>
      <c r="N2622" s="14"/>
      <c r="O2622" s="14"/>
      <c r="P2622" s="14"/>
      <c r="Q2622" s="14"/>
    </row>
    <row r="2623" spans="1:17" x14ac:dyDescent="0.2">
      <c r="A2623" s="13"/>
      <c r="B2623" s="24"/>
      <c r="G2623" s="14"/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</row>
    <row r="2624" spans="1:17" x14ac:dyDescent="0.2">
      <c r="A2624" s="13"/>
      <c r="B2624" s="24"/>
      <c r="G2624" s="14"/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</row>
    <row r="2625" spans="1:17" x14ac:dyDescent="0.2">
      <c r="A2625" s="13"/>
      <c r="B2625" s="24"/>
      <c r="G2625" s="14"/>
      <c r="H2625" s="14"/>
      <c r="I2625" s="14"/>
      <c r="J2625" s="14"/>
      <c r="K2625" s="14"/>
      <c r="L2625" s="14"/>
      <c r="M2625" s="14"/>
      <c r="N2625" s="14"/>
      <c r="O2625" s="14"/>
      <c r="P2625" s="14"/>
      <c r="Q2625" s="14"/>
    </row>
    <row r="2626" spans="1:17" x14ac:dyDescent="0.2">
      <c r="A2626" s="13"/>
      <c r="B2626" s="24"/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/>
    </row>
    <row r="2627" spans="1:17" x14ac:dyDescent="0.2">
      <c r="A2627" s="13"/>
      <c r="B2627" s="24"/>
      <c r="G2627" s="14"/>
      <c r="H2627" s="14"/>
      <c r="I2627" s="14"/>
      <c r="J2627" s="14"/>
      <c r="K2627" s="14"/>
      <c r="L2627" s="14"/>
      <c r="M2627" s="14"/>
      <c r="N2627" s="14"/>
      <c r="O2627" s="14"/>
      <c r="P2627" s="14"/>
      <c r="Q2627" s="14"/>
    </row>
    <row r="2628" spans="1:17" x14ac:dyDescent="0.2">
      <c r="A2628" s="13"/>
      <c r="B2628" s="24"/>
      <c r="G2628" s="14"/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</row>
    <row r="2629" spans="1:17" x14ac:dyDescent="0.2">
      <c r="A2629" s="13"/>
      <c r="B2629" s="24"/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/>
    </row>
    <row r="2630" spans="1:17" x14ac:dyDescent="0.2">
      <c r="A2630" s="13"/>
      <c r="B2630" s="24"/>
      <c r="G2630" s="14"/>
      <c r="H2630" s="14"/>
      <c r="I2630" s="14"/>
      <c r="J2630" s="14"/>
      <c r="K2630" s="14"/>
      <c r="L2630" s="14"/>
      <c r="M2630" s="14"/>
      <c r="N2630" s="14"/>
      <c r="O2630" s="14"/>
      <c r="P2630" s="14"/>
      <c r="Q2630" s="14"/>
    </row>
    <row r="2631" spans="1:17" x14ac:dyDescent="0.2">
      <c r="A2631" s="13"/>
      <c r="B2631" s="24"/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/>
    </row>
    <row r="2632" spans="1:17" x14ac:dyDescent="0.2">
      <c r="A2632" s="13"/>
      <c r="B2632" s="24"/>
      <c r="G2632" s="14"/>
      <c r="H2632" s="14"/>
      <c r="I2632" s="14"/>
      <c r="J2632" s="14"/>
      <c r="K2632" s="14"/>
      <c r="L2632" s="14"/>
      <c r="M2632" s="14"/>
      <c r="N2632" s="14"/>
      <c r="O2632" s="14"/>
      <c r="P2632" s="14"/>
      <c r="Q2632" s="14"/>
    </row>
    <row r="2633" spans="1:17" x14ac:dyDescent="0.2">
      <c r="A2633" s="13"/>
      <c r="B2633" s="24"/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/>
    </row>
    <row r="2634" spans="1:17" x14ac:dyDescent="0.2">
      <c r="A2634" s="13"/>
      <c r="B2634" s="24"/>
      <c r="G2634" s="14"/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</row>
    <row r="2635" spans="1:17" x14ac:dyDescent="0.2">
      <c r="A2635" s="13"/>
      <c r="B2635" s="24"/>
      <c r="G2635" s="14"/>
      <c r="H2635" s="14"/>
      <c r="I2635" s="14"/>
      <c r="J2635" s="14"/>
      <c r="K2635" s="14"/>
      <c r="L2635" s="14"/>
      <c r="M2635" s="14"/>
      <c r="N2635" s="14"/>
      <c r="O2635" s="14"/>
      <c r="P2635" s="14"/>
      <c r="Q2635" s="14"/>
    </row>
    <row r="2636" spans="1:17" x14ac:dyDescent="0.2">
      <c r="A2636" s="13"/>
      <c r="B2636" s="24"/>
      <c r="G2636" s="14"/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</row>
    <row r="2637" spans="1:17" x14ac:dyDescent="0.2">
      <c r="A2637" s="13"/>
      <c r="B2637" s="24"/>
      <c r="G2637" s="14"/>
      <c r="H2637" s="14"/>
      <c r="I2637" s="14"/>
      <c r="J2637" s="14"/>
      <c r="K2637" s="14"/>
      <c r="L2637" s="14"/>
      <c r="M2637" s="14"/>
      <c r="N2637" s="14"/>
      <c r="O2637" s="14"/>
      <c r="P2637" s="14"/>
      <c r="Q2637" s="14"/>
    </row>
    <row r="2638" spans="1:17" x14ac:dyDescent="0.2">
      <c r="A2638" s="13"/>
      <c r="B2638" s="24"/>
      <c r="G2638" s="14"/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</row>
    <row r="2639" spans="1:17" x14ac:dyDescent="0.2">
      <c r="A2639" s="13"/>
      <c r="B2639" s="24"/>
      <c r="G2639" s="14"/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</row>
    <row r="2640" spans="1:17" x14ac:dyDescent="0.2">
      <c r="A2640" s="13"/>
      <c r="B2640" s="24"/>
      <c r="G2640" s="14"/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</row>
    <row r="2641" spans="1:17" x14ac:dyDescent="0.2">
      <c r="A2641" s="13"/>
      <c r="B2641" s="24"/>
      <c r="G2641" s="14"/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</row>
    <row r="2642" spans="1:17" x14ac:dyDescent="0.2">
      <c r="A2642" s="13"/>
      <c r="B2642" s="24"/>
      <c r="G2642" s="14"/>
      <c r="H2642" s="14"/>
      <c r="I2642" s="14"/>
      <c r="J2642" s="14"/>
      <c r="K2642" s="14"/>
      <c r="L2642" s="14"/>
      <c r="M2642" s="14"/>
      <c r="N2642" s="14"/>
      <c r="O2642" s="14"/>
      <c r="P2642" s="14"/>
      <c r="Q2642" s="14"/>
    </row>
    <row r="2643" spans="1:17" x14ac:dyDescent="0.2">
      <c r="A2643" s="13"/>
      <c r="B2643" s="24"/>
      <c r="G2643" s="14"/>
      <c r="H2643" s="14"/>
      <c r="I2643" s="14"/>
      <c r="J2643" s="14"/>
      <c r="K2643" s="14"/>
      <c r="L2643" s="14"/>
      <c r="M2643" s="14"/>
      <c r="N2643" s="14"/>
      <c r="O2643" s="14"/>
      <c r="P2643" s="14"/>
      <c r="Q2643" s="14"/>
    </row>
    <row r="2644" spans="1:17" x14ac:dyDescent="0.2">
      <c r="A2644" s="13"/>
      <c r="B2644" s="24"/>
      <c r="G2644" s="14"/>
      <c r="H2644" s="14"/>
      <c r="I2644" s="14"/>
      <c r="J2644" s="14"/>
      <c r="K2644" s="14"/>
      <c r="L2644" s="14"/>
      <c r="M2644" s="14"/>
      <c r="N2644" s="14"/>
      <c r="O2644" s="14"/>
      <c r="P2644" s="14"/>
      <c r="Q2644" s="14"/>
    </row>
    <row r="2645" spans="1:17" x14ac:dyDescent="0.2">
      <c r="A2645" s="13"/>
      <c r="B2645" s="24"/>
      <c r="G2645" s="14"/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</row>
    <row r="2646" spans="1:17" x14ac:dyDescent="0.2">
      <c r="A2646" s="13"/>
      <c r="B2646" s="2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</row>
    <row r="2647" spans="1:17" x14ac:dyDescent="0.2">
      <c r="A2647" s="13"/>
      <c r="B2647" s="2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</row>
    <row r="2648" spans="1:17" x14ac:dyDescent="0.2">
      <c r="A2648" s="13"/>
      <c r="B2648" s="24"/>
      <c r="G2648" s="14"/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</row>
    <row r="2649" spans="1:17" x14ac:dyDescent="0.2">
      <c r="A2649" s="13"/>
      <c r="B2649" s="24"/>
      <c r="G2649" s="14"/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</row>
    <row r="2650" spans="1:17" x14ac:dyDescent="0.2">
      <c r="A2650" s="13"/>
      <c r="B2650" s="24"/>
      <c r="G2650" s="14"/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</row>
    <row r="2651" spans="1:17" x14ac:dyDescent="0.2">
      <c r="A2651" s="13"/>
      <c r="B2651" s="24"/>
      <c r="G2651" s="14"/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</row>
    <row r="2652" spans="1:17" x14ac:dyDescent="0.2">
      <c r="A2652" s="13"/>
      <c r="B2652" s="24"/>
      <c r="G2652" s="14"/>
      <c r="H2652" s="14"/>
      <c r="I2652" s="14"/>
      <c r="J2652" s="14"/>
      <c r="K2652" s="14"/>
      <c r="L2652" s="14"/>
      <c r="M2652" s="14"/>
      <c r="N2652" s="14"/>
      <c r="O2652" s="14"/>
      <c r="P2652" s="14"/>
      <c r="Q2652" s="14"/>
    </row>
    <row r="2653" spans="1:17" x14ac:dyDescent="0.2">
      <c r="A2653" s="13"/>
      <c r="B2653" s="24"/>
      <c r="G2653" s="14"/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</row>
    <row r="2654" spans="1:17" x14ac:dyDescent="0.2">
      <c r="A2654" s="13"/>
      <c r="B2654" s="24"/>
      <c r="G2654" s="14"/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</row>
    <row r="2655" spans="1:17" x14ac:dyDescent="0.2">
      <c r="A2655" s="13"/>
      <c r="B2655" s="24"/>
      <c r="G2655" s="14"/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</row>
    <row r="2656" spans="1:17" x14ac:dyDescent="0.2">
      <c r="A2656" s="13"/>
      <c r="B2656" s="24"/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/>
    </row>
    <row r="2657" spans="1:17" x14ac:dyDescent="0.2">
      <c r="A2657" s="13"/>
      <c r="B2657" s="24"/>
      <c r="G2657" s="14"/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</row>
    <row r="2658" spans="1:17" x14ac:dyDescent="0.2">
      <c r="A2658" s="13"/>
      <c r="B2658" s="24"/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/>
    </row>
    <row r="2659" spans="1:17" x14ac:dyDescent="0.2">
      <c r="A2659" s="13"/>
      <c r="B2659" s="24"/>
      <c r="G2659" s="14"/>
      <c r="H2659" s="14"/>
      <c r="I2659" s="14"/>
      <c r="J2659" s="14"/>
      <c r="K2659" s="14"/>
      <c r="L2659" s="14"/>
      <c r="M2659" s="14"/>
      <c r="N2659" s="14"/>
      <c r="O2659" s="14"/>
      <c r="P2659" s="14"/>
      <c r="Q2659" s="14"/>
    </row>
    <row r="2660" spans="1:17" x14ac:dyDescent="0.2">
      <c r="A2660" s="13"/>
      <c r="B2660" s="24"/>
      <c r="G2660" s="14"/>
      <c r="H2660" s="14"/>
      <c r="I2660" s="14"/>
      <c r="J2660" s="14"/>
      <c r="K2660" s="14"/>
      <c r="L2660" s="14"/>
      <c r="M2660" s="14"/>
      <c r="N2660" s="14"/>
      <c r="O2660" s="14"/>
      <c r="P2660" s="14"/>
      <c r="Q2660" s="14"/>
    </row>
    <row r="2661" spans="1:17" x14ac:dyDescent="0.2">
      <c r="A2661" s="13"/>
      <c r="B2661" s="24"/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/>
    </row>
    <row r="2662" spans="1:17" x14ac:dyDescent="0.2">
      <c r="A2662" s="13"/>
      <c r="B2662" s="24"/>
      <c r="G2662" s="14"/>
      <c r="H2662" s="14"/>
      <c r="I2662" s="14"/>
      <c r="J2662" s="14"/>
      <c r="K2662" s="14"/>
      <c r="L2662" s="14"/>
      <c r="M2662" s="14"/>
      <c r="N2662" s="14"/>
      <c r="O2662" s="14"/>
      <c r="P2662" s="14"/>
      <c r="Q2662" s="14"/>
    </row>
    <row r="2663" spans="1:17" x14ac:dyDescent="0.2">
      <c r="A2663" s="13"/>
      <c r="B2663" s="24"/>
      <c r="G2663" s="14"/>
      <c r="H2663" s="14"/>
      <c r="I2663" s="14"/>
      <c r="J2663" s="14"/>
      <c r="K2663" s="14"/>
      <c r="L2663" s="14"/>
      <c r="M2663" s="14"/>
      <c r="N2663" s="14"/>
      <c r="O2663" s="14"/>
      <c r="P2663" s="14"/>
      <c r="Q2663" s="14"/>
    </row>
    <row r="2664" spans="1:17" x14ac:dyDescent="0.2">
      <c r="A2664" s="13"/>
      <c r="B2664" s="24"/>
      <c r="G2664" s="14"/>
      <c r="H2664" s="14"/>
      <c r="I2664" s="14"/>
      <c r="J2664" s="14"/>
      <c r="K2664" s="14"/>
      <c r="L2664" s="14"/>
      <c r="M2664" s="14"/>
      <c r="N2664" s="14"/>
      <c r="O2664" s="14"/>
      <c r="P2664" s="14"/>
      <c r="Q2664" s="14"/>
    </row>
    <row r="2665" spans="1:17" x14ac:dyDescent="0.2">
      <c r="A2665" s="13"/>
      <c r="B2665" s="24"/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/>
    </row>
    <row r="2666" spans="1:17" x14ac:dyDescent="0.2">
      <c r="A2666" s="13"/>
      <c r="B2666" s="24"/>
      <c r="G2666" s="14"/>
      <c r="H2666" s="14"/>
      <c r="I2666" s="14"/>
      <c r="J2666" s="14"/>
      <c r="K2666" s="14"/>
      <c r="L2666" s="14"/>
      <c r="M2666" s="14"/>
      <c r="N2666" s="14"/>
      <c r="O2666" s="14"/>
      <c r="P2666" s="14"/>
      <c r="Q2666" s="14"/>
    </row>
    <row r="2667" spans="1:17" x14ac:dyDescent="0.2">
      <c r="A2667" s="13"/>
      <c r="B2667" s="24"/>
      <c r="G2667" s="14"/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</row>
    <row r="2668" spans="1:17" x14ac:dyDescent="0.2">
      <c r="A2668" s="13"/>
      <c r="B2668" s="24"/>
      <c r="G2668" s="14"/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</row>
    <row r="2669" spans="1:17" x14ac:dyDescent="0.2">
      <c r="A2669" s="13"/>
      <c r="B2669" s="24"/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/>
    </row>
    <row r="2670" spans="1:17" x14ac:dyDescent="0.2">
      <c r="A2670" s="13"/>
      <c r="B2670" s="24"/>
      <c r="G2670" s="14"/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</row>
    <row r="2671" spans="1:17" x14ac:dyDescent="0.2">
      <c r="A2671" s="13"/>
      <c r="B2671" s="24"/>
      <c r="G2671" s="14"/>
      <c r="H2671" s="14"/>
      <c r="I2671" s="14"/>
      <c r="J2671" s="14"/>
      <c r="K2671" s="14"/>
      <c r="L2671" s="14"/>
      <c r="M2671" s="14"/>
      <c r="N2671" s="14"/>
      <c r="O2671" s="14"/>
      <c r="P2671" s="14"/>
      <c r="Q2671" s="14"/>
    </row>
    <row r="2672" spans="1:17" x14ac:dyDescent="0.2">
      <c r="A2672" s="13"/>
      <c r="B2672" s="24"/>
      <c r="G2672" s="14"/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</row>
    <row r="2673" spans="1:17" x14ac:dyDescent="0.2">
      <c r="A2673" s="13"/>
      <c r="B2673" s="24"/>
      <c r="G2673" s="14"/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</row>
    <row r="2674" spans="1:17" x14ac:dyDescent="0.2">
      <c r="A2674" s="13"/>
      <c r="B2674" s="24"/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/>
    </row>
    <row r="2675" spans="1:17" x14ac:dyDescent="0.2">
      <c r="A2675" s="13"/>
      <c r="B2675" s="24"/>
      <c r="G2675" s="14"/>
      <c r="H2675" s="14"/>
      <c r="I2675" s="14"/>
      <c r="J2675" s="14"/>
      <c r="K2675" s="14"/>
      <c r="L2675" s="14"/>
      <c r="M2675" s="14"/>
      <c r="N2675" s="14"/>
      <c r="O2675" s="14"/>
      <c r="P2675" s="14"/>
      <c r="Q2675" s="14"/>
    </row>
    <row r="2676" spans="1:17" x14ac:dyDescent="0.2">
      <c r="A2676" s="13"/>
      <c r="B2676" s="24"/>
      <c r="G2676" s="14"/>
      <c r="H2676" s="14"/>
      <c r="I2676" s="14"/>
      <c r="J2676" s="14"/>
      <c r="K2676" s="14"/>
      <c r="L2676" s="14"/>
      <c r="M2676" s="14"/>
      <c r="N2676" s="14"/>
      <c r="O2676" s="14"/>
      <c r="P2676" s="14"/>
      <c r="Q2676" s="14"/>
    </row>
    <row r="2677" spans="1:17" x14ac:dyDescent="0.2">
      <c r="A2677" s="13"/>
      <c r="B2677" s="24"/>
      <c r="G2677" s="14"/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</row>
    <row r="2678" spans="1:17" x14ac:dyDescent="0.2">
      <c r="A2678" s="13"/>
      <c r="B2678" s="24"/>
      <c r="G2678" s="14"/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</row>
    <row r="2679" spans="1:17" x14ac:dyDescent="0.2">
      <c r="A2679" s="13"/>
      <c r="B2679" s="24"/>
      <c r="G2679" s="14"/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</row>
    <row r="2680" spans="1:17" x14ac:dyDescent="0.2">
      <c r="A2680" s="13"/>
      <c r="B2680" s="2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</row>
    <row r="2681" spans="1:17" x14ac:dyDescent="0.2">
      <c r="A2681" s="13"/>
      <c r="B2681" s="24"/>
      <c r="G2681" s="14"/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</row>
    <row r="2682" spans="1:17" x14ac:dyDescent="0.2">
      <c r="A2682" s="13"/>
      <c r="B2682" s="24"/>
      <c r="G2682" s="14"/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</row>
    <row r="2683" spans="1:17" x14ac:dyDescent="0.2">
      <c r="A2683" s="13"/>
      <c r="B2683" s="24"/>
      <c r="G2683" s="14"/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</row>
    <row r="2684" spans="1:17" x14ac:dyDescent="0.2">
      <c r="A2684" s="13"/>
      <c r="B2684" s="24"/>
      <c r="G2684" s="14"/>
      <c r="H2684" s="14"/>
      <c r="I2684" s="14"/>
      <c r="J2684" s="14"/>
      <c r="K2684" s="14"/>
      <c r="L2684" s="14"/>
      <c r="M2684" s="14"/>
      <c r="N2684" s="14"/>
      <c r="O2684" s="14"/>
      <c r="P2684" s="14"/>
      <c r="Q2684" s="14"/>
    </row>
    <row r="2685" spans="1:17" x14ac:dyDescent="0.2">
      <c r="A2685" s="13"/>
      <c r="B2685" s="24"/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/>
    </row>
    <row r="2686" spans="1:17" x14ac:dyDescent="0.2">
      <c r="A2686" s="13"/>
      <c r="B2686" s="24"/>
      <c r="G2686" s="14"/>
      <c r="H2686" s="14"/>
      <c r="I2686" s="14"/>
      <c r="J2686" s="14"/>
      <c r="K2686" s="14"/>
      <c r="L2686" s="14"/>
      <c r="M2686" s="14"/>
      <c r="N2686" s="14"/>
      <c r="O2686" s="14"/>
      <c r="P2686" s="14"/>
      <c r="Q2686" s="14"/>
    </row>
    <row r="2687" spans="1:17" x14ac:dyDescent="0.2">
      <c r="A2687" s="13"/>
      <c r="B2687" s="24"/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/>
    </row>
    <row r="2688" spans="1:17" x14ac:dyDescent="0.2">
      <c r="A2688" s="13"/>
      <c r="B2688" s="24"/>
      <c r="G2688" s="14"/>
      <c r="H2688" s="14"/>
      <c r="I2688" s="14"/>
      <c r="J2688" s="14"/>
      <c r="K2688" s="14"/>
      <c r="L2688" s="14"/>
      <c r="M2688" s="14"/>
      <c r="N2688" s="14"/>
      <c r="O2688" s="14"/>
      <c r="P2688" s="14"/>
      <c r="Q2688" s="14"/>
    </row>
    <row r="2689" spans="1:17" x14ac:dyDescent="0.2">
      <c r="A2689" s="13"/>
      <c r="B2689" s="24"/>
      <c r="G2689" s="14"/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</row>
    <row r="2690" spans="1:17" x14ac:dyDescent="0.2">
      <c r="A2690" s="13"/>
      <c r="B2690" s="24"/>
      <c r="G2690" s="14"/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</row>
    <row r="2691" spans="1:17" x14ac:dyDescent="0.2">
      <c r="A2691" s="13"/>
      <c r="B2691" s="24"/>
      <c r="G2691" s="14"/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</row>
    <row r="2692" spans="1:17" x14ac:dyDescent="0.2">
      <c r="A2692" s="13"/>
      <c r="B2692" s="24"/>
      <c r="G2692" s="14"/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</row>
    <row r="2693" spans="1:17" x14ac:dyDescent="0.2">
      <c r="A2693" s="13"/>
      <c r="B2693" s="24"/>
      <c r="G2693" s="14"/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</row>
    <row r="2694" spans="1:17" x14ac:dyDescent="0.2">
      <c r="A2694" s="13"/>
      <c r="B2694" s="24"/>
      <c r="G2694" s="14"/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</row>
    <row r="2695" spans="1:17" x14ac:dyDescent="0.2">
      <c r="A2695" s="13"/>
      <c r="B2695" s="24"/>
      <c r="G2695" s="14"/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</row>
    <row r="2696" spans="1:17" x14ac:dyDescent="0.2">
      <c r="A2696" s="13"/>
      <c r="B2696" s="24"/>
      <c r="G2696" s="14"/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</row>
    <row r="2697" spans="1:17" x14ac:dyDescent="0.2">
      <c r="A2697" s="13"/>
      <c r="B2697" s="24"/>
      <c r="G2697" s="14"/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</row>
    <row r="2698" spans="1:17" x14ac:dyDescent="0.2">
      <c r="A2698" s="13"/>
      <c r="B2698" s="24"/>
      <c r="G2698" s="14"/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</row>
    <row r="2699" spans="1:17" x14ac:dyDescent="0.2">
      <c r="A2699" s="13"/>
      <c r="B2699" s="24"/>
      <c r="G2699" s="14"/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</row>
    <row r="2700" spans="1:17" x14ac:dyDescent="0.2">
      <c r="A2700" s="13"/>
      <c r="B2700" s="24"/>
      <c r="G2700" s="14"/>
      <c r="H2700" s="14"/>
      <c r="I2700" s="14"/>
      <c r="J2700" s="14"/>
      <c r="K2700" s="14"/>
      <c r="L2700" s="14"/>
      <c r="M2700" s="14"/>
      <c r="N2700" s="14"/>
      <c r="O2700" s="14"/>
      <c r="P2700" s="14"/>
      <c r="Q2700" s="14"/>
    </row>
    <row r="2701" spans="1:17" x14ac:dyDescent="0.2">
      <c r="A2701" s="13"/>
      <c r="B2701" s="24"/>
      <c r="G2701" s="14"/>
      <c r="H2701" s="14"/>
      <c r="I2701" s="14"/>
      <c r="J2701" s="14"/>
      <c r="K2701" s="14"/>
      <c r="L2701" s="14"/>
      <c r="M2701" s="14"/>
      <c r="N2701" s="14"/>
      <c r="O2701" s="14"/>
      <c r="P2701" s="14"/>
      <c r="Q2701" s="14"/>
    </row>
    <row r="2702" spans="1:17" x14ac:dyDescent="0.2">
      <c r="A2702" s="13"/>
      <c r="B2702" s="24"/>
      <c r="G2702" s="14"/>
      <c r="H2702" s="14"/>
      <c r="I2702" s="14"/>
      <c r="J2702" s="14"/>
      <c r="K2702" s="14"/>
      <c r="L2702" s="14"/>
      <c r="M2702" s="14"/>
      <c r="N2702" s="14"/>
      <c r="O2702" s="14"/>
      <c r="P2702" s="14"/>
      <c r="Q2702" s="14"/>
    </row>
    <row r="2703" spans="1:17" x14ac:dyDescent="0.2">
      <c r="A2703" s="13"/>
      <c r="B2703" s="24"/>
      <c r="G2703" s="14"/>
      <c r="H2703" s="14"/>
      <c r="I2703" s="14"/>
      <c r="J2703" s="14"/>
      <c r="K2703" s="14"/>
      <c r="L2703" s="14"/>
      <c r="M2703" s="14"/>
      <c r="N2703" s="14"/>
      <c r="O2703" s="14"/>
      <c r="P2703" s="14"/>
      <c r="Q2703" s="14"/>
    </row>
    <row r="2704" spans="1:17" x14ac:dyDescent="0.2">
      <c r="A2704" s="13"/>
      <c r="B2704" s="24"/>
      <c r="G2704" s="14"/>
      <c r="H2704" s="14"/>
      <c r="I2704" s="14"/>
      <c r="J2704" s="14"/>
      <c r="K2704" s="14"/>
      <c r="L2704" s="14"/>
      <c r="M2704" s="14"/>
      <c r="N2704" s="14"/>
      <c r="O2704" s="14"/>
      <c r="P2704" s="14"/>
      <c r="Q2704" s="14"/>
    </row>
    <row r="2705" spans="1:17" x14ac:dyDescent="0.2">
      <c r="A2705" s="13"/>
      <c r="B2705" s="24"/>
      <c r="G2705" s="14"/>
      <c r="H2705" s="14"/>
      <c r="I2705" s="14"/>
      <c r="J2705" s="14"/>
      <c r="K2705" s="14"/>
      <c r="L2705" s="14"/>
      <c r="M2705" s="14"/>
      <c r="N2705" s="14"/>
      <c r="O2705" s="14"/>
      <c r="P2705" s="14"/>
      <c r="Q2705" s="14"/>
    </row>
    <row r="2706" spans="1:17" x14ac:dyDescent="0.2">
      <c r="A2706" s="13"/>
      <c r="B2706" s="24"/>
      <c r="G2706" s="14"/>
      <c r="H2706" s="14"/>
      <c r="I2706" s="14"/>
      <c r="J2706" s="14"/>
      <c r="K2706" s="14"/>
      <c r="L2706" s="14"/>
      <c r="M2706" s="14"/>
      <c r="N2706" s="14"/>
      <c r="O2706" s="14"/>
      <c r="P2706" s="14"/>
      <c r="Q2706" s="14"/>
    </row>
    <row r="2707" spans="1:17" x14ac:dyDescent="0.2">
      <c r="A2707" s="13"/>
      <c r="B2707" s="24"/>
      <c r="G2707" s="14"/>
      <c r="H2707" s="14"/>
      <c r="I2707" s="14"/>
      <c r="J2707" s="14"/>
      <c r="K2707" s="14"/>
      <c r="L2707" s="14"/>
      <c r="M2707" s="14"/>
      <c r="N2707" s="14"/>
      <c r="O2707" s="14"/>
      <c r="P2707" s="14"/>
      <c r="Q2707" s="14"/>
    </row>
    <row r="2708" spans="1:17" x14ac:dyDescent="0.2">
      <c r="A2708" s="13"/>
      <c r="B2708" s="24"/>
      <c r="G2708" s="14"/>
      <c r="H2708" s="14"/>
      <c r="I2708" s="14"/>
      <c r="J2708" s="14"/>
      <c r="K2708" s="14"/>
      <c r="L2708" s="14"/>
      <c r="M2708" s="14"/>
      <c r="N2708" s="14"/>
      <c r="O2708" s="14"/>
      <c r="P2708" s="14"/>
      <c r="Q2708" s="14"/>
    </row>
    <row r="2709" spans="1:17" x14ac:dyDescent="0.2">
      <c r="A2709" s="13"/>
      <c r="B2709" s="24"/>
      <c r="G2709" s="14"/>
      <c r="H2709" s="14"/>
      <c r="I2709" s="14"/>
      <c r="J2709" s="14"/>
      <c r="K2709" s="14"/>
      <c r="L2709" s="14"/>
      <c r="M2709" s="14"/>
      <c r="N2709" s="14"/>
      <c r="O2709" s="14"/>
      <c r="P2709" s="14"/>
      <c r="Q2709" s="14"/>
    </row>
    <row r="2710" spans="1:17" x14ac:dyDescent="0.2">
      <c r="A2710" s="13"/>
      <c r="B2710" s="2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</row>
    <row r="2711" spans="1:17" x14ac:dyDescent="0.2">
      <c r="A2711" s="13"/>
      <c r="B2711" s="24"/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/>
    </row>
    <row r="2712" spans="1:17" x14ac:dyDescent="0.2">
      <c r="A2712" s="13"/>
      <c r="B2712" s="24"/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/>
    </row>
    <row r="2713" spans="1:17" x14ac:dyDescent="0.2">
      <c r="A2713" s="13"/>
      <c r="B2713" s="24"/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/>
    </row>
    <row r="2714" spans="1:17" x14ac:dyDescent="0.2">
      <c r="A2714" s="13"/>
      <c r="B2714" s="24"/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/>
    </row>
    <row r="2715" spans="1:17" x14ac:dyDescent="0.2">
      <c r="A2715" s="13"/>
      <c r="B2715" s="24"/>
      <c r="G2715" s="14"/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</row>
    <row r="2716" spans="1:17" x14ac:dyDescent="0.2">
      <c r="A2716" s="13"/>
      <c r="B2716" s="24"/>
      <c r="G2716" s="14"/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</row>
    <row r="2717" spans="1:17" x14ac:dyDescent="0.2">
      <c r="A2717" s="13"/>
      <c r="B2717" s="24"/>
      <c r="G2717" s="14"/>
      <c r="H2717" s="14"/>
      <c r="I2717" s="14"/>
      <c r="J2717" s="14"/>
      <c r="K2717" s="14"/>
      <c r="L2717" s="14"/>
      <c r="M2717" s="14"/>
      <c r="N2717" s="14"/>
      <c r="O2717" s="14"/>
      <c r="P2717" s="14"/>
      <c r="Q2717" s="14"/>
    </row>
    <row r="2718" spans="1:17" x14ac:dyDescent="0.2">
      <c r="A2718" s="13"/>
      <c r="B2718" s="24"/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/>
    </row>
    <row r="2719" spans="1:17" x14ac:dyDescent="0.2">
      <c r="A2719" s="13"/>
      <c r="B2719" s="24"/>
      <c r="G2719" s="14"/>
      <c r="H2719" s="14"/>
      <c r="I2719" s="14"/>
      <c r="J2719" s="14"/>
      <c r="K2719" s="14"/>
      <c r="L2719" s="14"/>
      <c r="M2719" s="14"/>
      <c r="N2719" s="14"/>
      <c r="O2719" s="14"/>
      <c r="P2719" s="14"/>
      <c r="Q2719" s="14"/>
    </row>
    <row r="2720" spans="1:17" x14ac:dyDescent="0.2">
      <c r="A2720" s="13"/>
      <c r="B2720" s="24"/>
      <c r="G2720" s="14"/>
      <c r="H2720" s="14"/>
      <c r="I2720" s="14"/>
      <c r="J2720" s="14"/>
      <c r="K2720" s="14"/>
      <c r="L2720" s="14"/>
      <c r="M2720" s="14"/>
      <c r="N2720" s="14"/>
      <c r="O2720" s="14"/>
      <c r="P2720" s="14"/>
      <c r="Q2720" s="14"/>
    </row>
    <row r="2721" spans="1:17" x14ac:dyDescent="0.2">
      <c r="A2721" s="13"/>
      <c r="B2721" s="24"/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/>
    </row>
    <row r="2722" spans="1:17" x14ac:dyDescent="0.2">
      <c r="A2722" s="13"/>
      <c r="B2722" s="24"/>
      <c r="G2722" s="14"/>
      <c r="H2722" s="14"/>
      <c r="I2722" s="14"/>
      <c r="J2722" s="14"/>
      <c r="K2722" s="14"/>
      <c r="L2722" s="14"/>
      <c r="M2722" s="14"/>
      <c r="N2722" s="14"/>
      <c r="O2722" s="14"/>
      <c r="P2722" s="14"/>
      <c r="Q2722" s="14"/>
    </row>
    <row r="2723" spans="1:17" x14ac:dyDescent="0.2">
      <c r="A2723" s="13"/>
      <c r="B2723" s="24"/>
      <c r="G2723" s="14"/>
      <c r="H2723" s="14"/>
      <c r="I2723" s="14"/>
      <c r="J2723" s="14"/>
      <c r="K2723" s="14"/>
      <c r="L2723" s="14"/>
      <c r="M2723" s="14"/>
      <c r="N2723" s="14"/>
      <c r="O2723" s="14"/>
      <c r="P2723" s="14"/>
      <c r="Q2723" s="14"/>
    </row>
    <row r="2724" spans="1:17" x14ac:dyDescent="0.2">
      <c r="A2724" s="13"/>
      <c r="B2724" s="24"/>
      <c r="G2724" s="14"/>
      <c r="H2724" s="14"/>
      <c r="I2724" s="14"/>
      <c r="J2724" s="14"/>
      <c r="K2724" s="14"/>
      <c r="L2724" s="14"/>
      <c r="M2724" s="14"/>
      <c r="N2724" s="14"/>
      <c r="O2724" s="14"/>
      <c r="P2724" s="14"/>
      <c r="Q2724" s="14"/>
    </row>
    <row r="2725" spans="1:17" x14ac:dyDescent="0.2">
      <c r="A2725" s="13"/>
      <c r="B2725" s="24"/>
      <c r="G2725" s="14"/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</row>
    <row r="2726" spans="1:17" x14ac:dyDescent="0.2">
      <c r="A2726" s="13"/>
      <c r="B2726" s="24"/>
      <c r="G2726" s="14"/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</row>
    <row r="2727" spans="1:17" x14ac:dyDescent="0.2">
      <c r="A2727" s="13"/>
      <c r="B2727" s="24"/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/>
    </row>
    <row r="2728" spans="1:17" x14ac:dyDescent="0.2">
      <c r="A2728" s="13"/>
      <c r="B2728" s="24"/>
      <c r="G2728" s="14"/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</row>
    <row r="2729" spans="1:17" x14ac:dyDescent="0.2">
      <c r="A2729" s="13"/>
      <c r="B2729" s="24"/>
      <c r="G2729" s="14"/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</row>
    <row r="2730" spans="1:17" x14ac:dyDescent="0.2">
      <c r="A2730" s="13"/>
      <c r="B2730" s="24"/>
      <c r="G2730" s="14"/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</row>
    <row r="2731" spans="1:17" x14ac:dyDescent="0.2">
      <c r="A2731" s="13"/>
      <c r="B2731" s="24"/>
      <c r="G2731" s="14"/>
      <c r="H2731" s="14"/>
      <c r="I2731" s="14"/>
      <c r="J2731" s="14"/>
      <c r="K2731" s="14"/>
      <c r="L2731" s="14"/>
      <c r="M2731" s="14"/>
      <c r="N2731" s="14"/>
      <c r="O2731" s="14"/>
      <c r="P2731" s="14"/>
      <c r="Q2731" s="14"/>
    </row>
    <row r="2732" spans="1:17" x14ac:dyDescent="0.2">
      <c r="A2732" s="13"/>
      <c r="B2732" s="24"/>
      <c r="G2732" s="14"/>
      <c r="H2732" s="14"/>
      <c r="I2732" s="14"/>
      <c r="J2732" s="14"/>
      <c r="K2732" s="14"/>
      <c r="L2732" s="14"/>
      <c r="M2732" s="14"/>
      <c r="N2732" s="14"/>
      <c r="O2732" s="14"/>
      <c r="P2732" s="14"/>
      <c r="Q2732" s="14"/>
    </row>
    <row r="2733" spans="1:17" x14ac:dyDescent="0.2">
      <c r="A2733" s="13"/>
      <c r="B2733" s="24"/>
      <c r="G2733" s="14"/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</row>
    <row r="2734" spans="1:17" x14ac:dyDescent="0.2">
      <c r="A2734" s="13"/>
      <c r="B2734" s="24"/>
      <c r="G2734" s="14"/>
      <c r="H2734" s="14"/>
      <c r="I2734" s="14"/>
      <c r="J2734" s="14"/>
      <c r="K2734" s="14"/>
      <c r="L2734" s="14"/>
      <c r="M2734" s="14"/>
      <c r="N2734" s="14"/>
      <c r="O2734" s="14"/>
      <c r="P2734" s="14"/>
      <c r="Q2734" s="14"/>
    </row>
    <row r="2735" spans="1:17" x14ac:dyDescent="0.2">
      <c r="A2735" s="13"/>
      <c r="B2735" s="24"/>
      <c r="G2735" s="14"/>
      <c r="H2735" s="14"/>
      <c r="I2735" s="14"/>
      <c r="J2735" s="14"/>
      <c r="K2735" s="14"/>
      <c r="L2735" s="14"/>
      <c r="M2735" s="14"/>
      <c r="N2735" s="14"/>
      <c r="O2735" s="14"/>
      <c r="P2735" s="14"/>
      <c r="Q2735" s="14"/>
    </row>
    <row r="2736" spans="1:17" x14ac:dyDescent="0.2">
      <c r="A2736" s="13"/>
      <c r="B2736" s="24"/>
      <c r="G2736" s="14"/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</row>
    <row r="2737" spans="1:17" x14ac:dyDescent="0.2">
      <c r="A2737" s="13"/>
      <c r="B2737" s="24"/>
      <c r="G2737" s="14"/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</row>
    <row r="2738" spans="1:17" x14ac:dyDescent="0.2">
      <c r="A2738" s="13"/>
      <c r="B2738" s="24"/>
      <c r="G2738" s="14"/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</row>
    <row r="2739" spans="1:17" x14ac:dyDescent="0.2">
      <c r="A2739" s="13"/>
      <c r="B2739" s="24"/>
      <c r="G2739" s="14"/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</row>
    <row r="2740" spans="1:17" x14ac:dyDescent="0.2">
      <c r="A2740" s="13"/>
      <c r="B2740" s="24"/>
      <c r="G2740" s="14"/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</row>
    <row r="2741" spans="1:17" x14ac:dyDescent="0.2">
      <c r="A2741" s="13"/>
      <c r="B2741" s="24"/>
      <c r="G2741" s="14"/>
      <c r="H2741" s="14"/>
      <c r="I2741" s="14"/>
      <c r="J2741" s="14"/>
      <c r="K2741" s="14"/>
      <c r="L2741" s="14"/>
      <c r="M2741" s="14"/>
      <c r="N2741" s="14"/>
      <c r="O2741" s="14"/>
      <c r="P2741" s="14"/>
      <c r="Q2741" s="14"/>
    </row>
    <row r="2742" spans="1:17" x14ac:dyDescent="0.2">
      <c r="A2742" s="13"/>
      <c r="B2742" s="24"/>
      <c r="G2742" s="14"/>
      <c r="H2742" s="14"/>
      <c r="I2742" s="14"/>
      <c r="J2742" s="14"/>
      <c r="K2742" s="14"/>
      <c r="L2742" s="14"/>
      <c r="M2742" s="14"/>
      <c r="N2742" s="14"/>
      <c r="O2742" s="14"/>
      <c r="P2742" s="14"/>
      <c r="Q2742" s="14"/>
    </row>
    <row r="2743" spans="1:17" x14ac:dyDescent="0.2">
      <c r="A2743" s="13"/>
      <c r="B2743" s="24"/>
      <c r="G2743" s="14"/>
      <c r="H2743" s="14"/>
      <c r="I2743" s="14"/>
      <c r="J2743" s="14"/>
      <c r="K2743" s="14"/>
      <c r="L2743" s="14"/>
      <c r="M2743" s="14"/>
      <c r="N2743" s="14"/>
      <c r="O2743" s="14"/>
      <c r="P2743" s="14"/>
      <c r="Q2743" s="14"/>
    </row>
    <row r="2744" spans="1:17" x14ac:dyDescent="0.2">
      <c r="A2744" s="13"/>
      <c r="B2744" s="24"/>
      <c r="G2744" s="14"/>
      <c r="H2744" s="14"/>
      <c r="I2744" s="14"/>
      <c r="J2744" s="14"/>
      <c r="K2744" s="14"/>
      <c r="L2744" s="14"/>
      <c r="M2744" s="14"/>
      <c r="N2744" s="14"/>
      <c r="O2744" s="14"/>
      <c r="P2744" s="14"/>
      <c r="Q2744" s="14"/>
    </row>
    <row r="2745" spans="1:17" x14ac:dyDescent="0.2">
      <c r="A2745" s="13"/>
      <c r="B2745" s="24"/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/>
    </row>
    <row r="2746" spans="1:17" x14ac:dyDescent="0.2">
      <c r="A2746" s="13"/>
      <c r="B2746" s="24"/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/>
    </row>
    <row r="2747" spans="1:17" x14ac:dyDescent="0.2">
      <c r="A2747" s="13"/>
      <c r="B2747" s="24"/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/>
    </row>
    <row r="2748" spans="1:17" x14ac:dyDescent="0.2">
      <c r="A2748" s="13"/>
      <c r="B2748" s="24"/>
      <c r="G2748" s="14"/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</row>
    <row r="2749" spans="1:17" x14ac:dyDescent="0.2">
      <c r="A2749" s="13"/>
      <c r="B2749" s="24"/>
      <c r="G2749" s="14"/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</row>
    <row r="2750" spans="1:17" x14ac:dyDescent="0.2">
      <c r="A2750" s="13"/>
      <c r="B2750" s="24"/>
      <c r="G2750" s="14"/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</row>
    <row r="2751" spans="1:17" x14ac:dyDescent="0.2">
      <c r="A2751" s="13"/>
      <c r="B2751" s="24"/>
      <c r="G2751" s="14"/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</row>
    <row r="2752" spans="1:17" x14ac:dyDescent="0.2">
      <c r="A2752" s="13"/>
      <c r="B2752" s="24"/>
      <c r="G2752" s="14"/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</row>
    <row r="2753" spans="1:17" x14ac:dyDescent="0.2">
      <c r="A2753" s="13"/>
      <c r="B2753" s="24"/>
      <c r="G2753" s="14"/>
      <c r="H2753" s="14"/>
      <c r="I2753" s="14"/>
      <c r="J2753" s="14"/>
      <c r="K2753" s="14"/>
      <c r="L2753" s="14"/>
      <c r="M2753" s="14"/>
      <c r="N2753" s="14"/>
      <c r="O2753" s="14"/>
      <c r="P2753" s="14"/>
      <c r="Q2753" s="14"/>
    </row>
    <row r="2754" spans="1:17" x14ac:dyDescent="0.2">
      <c r="A2754" s="13"/>
      <c r="B2754" s="24"/>
      <c r="G2754" s="14"/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</row>
    <row r="2755" spans="1:17" x14ac:dyDescent="0.2">
      <c r="A2755" s="13"/>
      <c r="B2755" s="24"/>
      <c r="G2755" s="14"/>
      <c r="H2755" s="14"/>
      <c r="I2755" s="14"/>
      <c r="J2755" s="14"/>
      <c r="K2755" s="14"/>
      <c r="L2755" s="14"/>
      <c r="M2755" s="14"/>
      <c r="N2755" s="14"/>
      <c r="O2755" s="14"/>
      <c r="P2755" s="14"/>
      <c r="Q2755" s="14"/>
    </row>
    <row r="2756" spans="1:17" x14ac:dyDescent="0.2">
      <c r="A2756" s="13"/>
      <c r="B2756" s="24"/>
      <c r="G2756" s="14"/>
      <c r="H2756" s="14"/>
      <c r="I2756" s="14"/>
      <c r="J2756" s="14"/>
      <c r="K2756" s="14"/>
      <c r="L2756" s="14"/>
      <c r="M2756" s="14"/>
      <c r="N2756" s="14"/>
      <c r="O2756" s="14"/>
      <c r="P2756" s="14"/>
      <c r="Q2756" s="14"/>
    </row>
    <row r="2757" spans="1:17" x14ac:dyDescent="0.2">
      <c r="A2757" s="13"/>
      <c r="B2757" s="24"/>
      <c r="G2757" s="14"/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</row>
    <row r="2758" spans="1:17" x14ac:dyDescent="0.2">
      <c r="A2758" s="13"/>
      <c r="B2758" s="24"/>
      <c r="G2758" s="14"/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</row>
    <row r="2759" spans="1:17" x14ac:dyDescent="0.2">
      <c r="A2759" s="13"/>
      <c r="B2759" s="24"/>
      <c r="G2759" s="14"/>
      <c r="H2759" s="14"/>
      <c r="I2759" s="14"/>
      <c r="J2759" s="14"/>
      <c r="K2759" s="14"/>
      <c r="L2759" s="14"/>
      <c r="M2759" s="14"/>
      <c r="N2759" s="14"/>
      <c r="O2759" s="14"/>
      <c r="P2759" s="14"/>
      <c r="Q2759" s="14"/>
    </row>
    <row r="2760" spans="1:17" x14ac:dyDescent="0.2">
      <c r="A2760" s="13"/>
      <c r="B2760" s="24"/>
      <c r="G2760" s="14"/>
      <c r="H2760" s="14"/>
      <c r="I2760" s="14"/>
      <c r="J2760" s="14"/>
      <c r="K2760" s="14"/>
      <c r="L2760" s="14"/>
      <c r="M2760" s="14"/>
      <c r="N2760" s="14"/>
      <c r="O2760" s="14"/>
      <c r="P2760" s="14"/>
      <c r="Q2760" s="14"/>
    </row>
    <row r="2761" spans="1:17" x14ac:dyDescent="0.2">
      <c r="A2761" s="13"/>
      <c r="B2761" s="24"/>
      <c r="G2761" s="14"/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</row>
    <row r="2762" spans="1:17" x14ac:dyDescent="0.2">
      <c r="A2762" s="13"/>
      <c r="B2762" s="24"/>
      <c r="G2762" s="14"/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</row>
    <row r="2763" spans="1:17" x14ac:dyDescent="0.2">
      <c r="A2763" s="13"/>
      <c r="B2763" s="24"/>
      <c r="G2763" s="14"/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</row>
    <row r="2764" spans="1:17" x14ac:dyDescent="0.2">
      <c r="A2764" s="13"/>
      <c r="B2764" s="24"/>
      <c r="G2764" s="14"/>
      <c r="H2764" s="14"/>
      <c r="I2764" s="14"/>
      <c r="J2764" s="14"/>
      <c r="K2764" s="14"/>
      <c r="L2764" s="14"/>
      <c r="M2764" s="14"/>
      <c r="N2764" s="14"/>
      <c r="O2764" s="14"/>
      <c r="P2764" s="14"/>
      <c r="Q2764" s="14"/>
    </row>
    <row r="2765" spans="1:17" x14ac:dyDescent="0.2">
      <c r="A2765" s="13"/>
      <c r="B2765" s="24"/>
      <c r="G2765" s="14"/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</row>
    <row r="2766" spans="1:17" x14ac:dyDescent="0.2">
      <c r="A2766" s="13"/>
      <c r="B2766" s="24"/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/>
    </row>
    <row r="2767" spans="1:17" x14ac:dyDescent="0.2">
      <c r="A2767" s="13"/>
      <c r="B2767" s="24"/>
      <c r="G2767" s="14"/>
      <c r="H2767" s="14"/>
      <c r="I2767" s="14"/>
      <c r="J2767" s="14"/>
      <c r="K2767" s="14"/>
      <c r="L2767" s="14"/>
      <c r="M2767" s="14"/>
      <c r="N2767" s="14"/>
      <c r="O2767" s="14"/>
      <c r="P2767" s="14"/>
      <c r="Q2767" s="14"/>
    </row>
    <row r="2768" spans="1:17" x14ac:dyDescent="0.2">
      <c r="A2768" s="13"/>
      <c r="B2768" s="24"/>
      <c r="G2768" s="14"/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</row>
    <row r="2769" spans="1:17" x14ac:dyDescent="0.2">
      <c r="A2769" s="13"/>
      <c r="B2769" s="24"/>
      <c r="G2769" s="14"/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</row>
    <row r="2770" spans="1:17" x14ac:dyDescent="0.2">
      <c r="A2770" s="13"/>
      <c r="B2770" s="24"/>
      <c r="G2770" s="14"/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</row>
    <row r="2771" spans="1:17" x14ac:dyDescent="0.2">
      <c r="A2771" s="13"/>
      <c r="B2771" s="2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</row>
    <row r="2772" spans="1:17" x14ac:dyDescent="0.2">
      <c r="A2772" s="13"/>
      <c r="B2772" s="24"/>
      <c r="G2772" s="14"/>
      <c r="H2772" s="14"/>
      <c r="I2772" s="14"/>
      <c r="J2772" s="14"/>
      <c r="K2772" s="14"/>
      <c r="L2772" s="14"/>
      <c r="M2772" s="14"/>
      <c r="N2772" s="14"/>
      <c r="O2772" s="14"/>
      <c r="P2772" s="14"/>
      <c r="Q2772" s="14"/>
    </row>
    <row r="2773" spans="1:17" x14ac:dyDescent="0.2">
      <c r="A2773" s="13"/>
      <c r="B2773" s="24"/>
      <c r="G2773" s="14"/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</row>
    <row r="2774" spans="1:17" x14ac:dyDescent="0.2">
      <c r="A2774" s="13"/>
      <c r="B2774" s="24"/>
      <c r="G2774" s="14"/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</row>
    <row r="2775" spans="1:17" x14ac:dyDescent="0.2">
      <c r="A2775" s="13"/>
      <c r="B2775" s="24"/>
      <c r="G2775" s="14"/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</row>
    <row r="2776" spans="1:17" x14ac:dyDescent="0.2">
      <c r="A2776" s="13"/>
      <c r="B2776" s="24"/>
      <c r="G2776" s="14"/>
      <c r="H2776" s="14"/>
      <c r="I2776" s="14"/>
      <c r="J2776" s="14"/>
      <c r="K2776" s="14"/>
      <c r="L2776" s="14"/>
      <c r="M2776" s="14"/>
      <c r="N2776" s="14"/>
      <c r="O2776" s="14"/>
      <c r="P2776" s="14"/>
      <c r="Q2776" s="14"/>
    </row>
    <row r="2777" spans="1:17" x14ac:dyDescent="0.2">
      <c r="A2777" s="13"/>
      <c r="B2777" s="24"/>
      <c r="G2777" s="14"/>
      <c r="H2777" s="14"/>
      <c r="I2777" s="14"/>
      <c r="J2777" s="14"/>
      <c r="K2777" s="14"/>
      <c r="L2777" s="14"/>
      <c r="M2777" s="14"/>
      <c r="N2777" s="14"/>
      <c r="O2777" s="14"/>
      <c r="P2777" s="14"/>
      <c r="Q2777" s="14"/>
    </row>
    <row r="2778" spans="1:17" x14ac:dyDescent="0.2">
      <c r="A2778" s="13"/>
      <c r="B2778" s="24"/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</row>
    <row r="2779" spans="1:17" x14ac:dyDescent="0.2">
      <c r="A2779" s="13"/>
      <c r="B2779" s="24"/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</row>
    <row r="2780" spans="1:17" x14ac:dyDescent="0.2">
      <c r="A2780" s="13"/>
      <c r="B2780" s="2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  <c r="Q2780" s="14"/>
    </row>
    <row r="2781" spans="1:17" x14ac:dyDescent="0.2">
      <c r="A2781" s="13"/>
      <c r="B2781" s="24"/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/>
    </row>
    <row r="2782" spans="1:17" x14ac:dyDescent="0.2">
      <c r="A2782" s="13"/>
      <c r="B2782" s="24"/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/>
    </row>
    <row r="2783" spans="1:17" x14ac:dyDescent="0.2">
      <c r="A2783" s="13"/>
      <c r="B2783" s="24"/>
      <c r="G2783" s="14"/>
      <c r="H2783" s="14"/>
      <c r="I2783" s="14"/>
      <c r="J2783" s="14"/>
      <c r="K2783" s="14"/>
      <c r="L2783" s="14"/>
      <c r="M2783" s="14"/>
      <c r="N2783" s="14"/>
      <c r="O2783" s="14"/>
      <c r="P2783" s="14"/>
      <c r="Q2783" s="14"/>
    </row>
    <row r="2784" spans="1:17" x14ac:dyDescent="0.2">
      <c r="A2784" s="13"/>
      <c r="B2784" s="24"/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/>
    </row>
    <row r="2785" spans="1:17" x14ac:dyDescent="0.2">
      <c r="A2785" s="13"/>
      <c r="B2785" s="24"/>
      <c r="G2785" s="14"/>
      <c r="H2785" s="14"/>
      <c r="I2785" s="14"/>
      <c r="J2785" s="14"/>
      <c r="K2785" s="14"/>
      <c r="L2785" s="14"/>
      <c r="M2785" s="14"/>
      <c r="N2785" s="14"/>
      <c r="O2785" s="14"/>
      <c r="P2785" s="14"/>
      <c r="Q2785" s="14"/>
    </row>
    <row r="2786" spans="1:17" x14ac:dyDescent="0.2">
      <c r="A2786" s="13"/>
      <c r="B2786" s="24"/>
      <c r="G2786" s="14"/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</row>
    <row r="2787" spans="1:17" x14ac:dyDescent="0.2">
      <c r="A2787" s="13"/>
      <c r="B2787" s="24"/>
      <c r="G2787" s="14"/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</row>
    <row r="2788" spans="1:17" x14ac:dyDescent="0.2">
      <c r="A2788" s="13"/>
      <c r="B2788" s="24"/>
      <c r="G2788" s="14"/>
      <c r="H2788" s="14"/>
      <c r="I2788" s="14"/>
      <c r="J2788" s="14"/>
      <c r="K2788" s="14"/>
      <c r="L2788" s="14"/>
      <c r="M2788" s="14"/>
      <c r="N2788" s="14"/>
      <c r="O2788" s="14"/>
      <c r="P2788" s="14"/>
      <c r="Q2788" s="14"/>
    </row>
    <row r="2789" spans="1:17" x14ac:dyDescent="0.2">
      <c r="A2789" s="13"/>
      <c r="B2789" s="24"/>
      <c r="G2789" s="14"/>
      <c r="H2789" s="14"/>
      <c r="I2789" s="14"/>
      <c r="J2789" s="14"/>
      <c r="K2789" s="14"/>
      <c r="L2789" s="14"/>
      <c r="M2789" s="14"/>
      <c r="N2789" s="14"/>
      <c r="O2789" s="14"/>
      <c r="P2789" s="14"/>
      <c r="Q2789" s="14"/>
    </row>
    <row r="2790" spans="1:17" x14ac:dyDescent="0.2">
      <c r="A2790" s="13"/>
      <c r="B2790" s="24"/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/>
    </row>
    <row r="2791" spans="1:17" x14ac:dyDescent="0.2">
      <c r="A2791" s="13"/>
      <c r="B2791" s="24"/>
      <c r="G2791" s="14"/>
      <c r="H2791" s="14"/>
      <c r="I2791" s="14"/>
      <c r="J2791" s="14"/>
      <c r="K2791" s="14"/>
      <c r="L2791" s="14"/>
      <c r="M2791" s="14"/>
      <c r="N2791" s="14"/>
      <c r="O2791" s="14"/>
      <c r="P2791" s="14"/>
      <c r="Q2791" s="14"/>
    </row>
    <row r="2792" spans="1:17" x14ac:dyDescent="0.2">
      <c r="A2792" s="13"/>
      <c r="B2792" s="24"/>
      <c r="G2792" s="14"/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</row>
    <row r="2793" spans="1:17" x14ac:dyDescent="0.2">
      <c r="A2793" s="13"/>
      <c r="B2793" s="24"/>
      <c r="G2793" s="14"/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</row>
    <row r="2794" spans="1:17" x14ac:dyDescent="0.2">
      <c r="A2794" s="13"/>
      <c r="B2794" s="24"/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/>
    </row>
    <row r="2795" spans="1:17" x14ac:dyDescent="0.2">
      <c r="A2795" s="13"/>
      <c r="B2795" s="24"/>
      <c r="G2795" s="14"/>
      <c r="H2795" s="14"/>
      <c r="I2795" s="14"/>
      <c r="J2795" s="14"/>
      <c r="K2795" s="14"/>
      <c r="L2795" s="14"/>
      <c r="M2795" s="14"/>
      <c r="N2795" s="14"/>
      <c r="O2795" s="14"/>
      <c r="P2795" s="14"/>
      <c r="Q2795" s="14"/>
    </row>
    <row r="2796" spans="1:17" x14ac:dyDescent="0.2">
      <c r="A2796" s="13"/>
      <c r="B2796" s="24"/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/>
    </row>
    <row r="2797" spans="1:17" x14ac:dyDescent="0.2">
      <c r="A2797" s="13"/>
      <c r="B2797" s="24"/>
      <c r="G2797" s="14"/>
      <c r="H2797" s="14"/>
      <c r="I2797" s="14"/>
      <c r="J2797" s="14"/>
      <c r="K2797" s="14"/>
      <c r="L2797" s="14"/>
      <c r="M2797" s="14"/>
      <c r="N2797" s="14"/>
      <c r="O2797" s="14"/>
      <c r="P2797" s="14"/>
      <c r="Q2797" s="14"/>
    </row>
    <row r="2798" spans="1:17" x14ac:dyDescent="0.2">
      <c r="A2798" s="13"/>
      <c r="B2798" s="24"/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/>
    </row>
    <row r="2799" spans="1:17" x14ac:dyDescent="0.2">
      <c r="A2799" s="13"/>
      <c r="B2799" s="24"/>
      <c r="G2799" s="14"/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</row>
    <row r="2800" spans="1:17" x14ac:dyDescent="0.2">
      <c r="A2800" s="13"/>
      <c r="B2800" s="24"/>
      <c r="G2800" s="14"/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</row>
    <row r="2801" spans="1:17" x14ac:dyDescent="0.2">
      <c r="A2801" s="13"/>
      <c r="B2801" s="24"/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/>
    </row>
    <row r="2802" spans="1:17" x14ac:dyDescent="0.2">
      <c r="A2802" s="13"/>
      <c r="B2802" s="24"/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/>
    </row>
    <row r="2803" spans="1:17" x14ac:dyDescent="0.2">
      <c r="A2803" s="13"/>
      <c r="B2803" s="24"/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/>
    </row>
    <row r="2804" spans="1:17" x14ac:dyDescent="0.2">
      <c r="A2804" s="13"/>
      <c r="B2804" s="2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/>
    </row>
    <row r="2805" spans="1:17" x14ac:dyDescent="0.2">
      <c r="A2805" s="13"/>
      <c r="B2805" s="24"/>
      <c r="G2805" s="14"/>
      <c r="H2805" s="14"/>
      <c r="I2805" s="14"/>
      <c r="J2805" s="14"/>
      <c r="K2805" s="14"/>
      <c r="L2805" s="14"/>
      <c r="M2805" s="14"/>
      <c r="N2805" s="14"/>
      <c r="O2805" s="14"/>
      <c r="P2805" s="14"/>
      <c r="Q2805" s="14"/>
    </row>
    <row r="2806" spans="1:17" x14ac:dyDescent="0.2">
      <c r="A2806" s="13"/>
      <c r="B2806" s="2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</row>
    <row r="2807" spans="1:17" x14ac:dyDescent="0.2">
      <c r="A2807" s="13"/>
      <c r="B2807" s="24"/>
      <c r="G2807" s="14"/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</row>
    <row r="2808" spans="1:17" x14ac:dyDescent="0.2">
      <c r="A2808" s="13"/>
      <c r="B2808" s="24"/>
      <c r="G2808" s="14"/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</row>
    <row r="2809" spans="1:17" x14ac:dyDescent="0.2">
      <c r="A2809" s="13"/>
      <c r="B2809" s="24"/>
      <c r="G2809" s="14"/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</row>
    <row r="2810" spans="1:17" x14ac:dyDescent="0.2">
      <c r="A2810" s="13"/>
      <c r="B2810" s="24"/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/>
    </row>
    <row r="2811" spans="1:17" x14ac:dyDescent="0.2">
      <c r="A2811" s="13"/>
      <c r="B2811" s="24"/>
      <c r="G2811" s="14"/>
      <c r="H2811" s="14"/>
      <c r="I2811" s="14"/>
      <c r="J2811" s="14"/>
      <c r="K2811" s="14"/>
      <c r="L2811" s="14"/>
      <c r="M2811" s="14"/>
      <c r="N2811" s="14"/>
      <c r="O2811" s="14"/>
      <c r="P2811" s="14"/>
      <c r="Q2811" s="14"/>
    </row>
    <row r="2812" spans="1:17" x14ac:dyDescent="0.2">
      <c r="A2812" s="13"/>
      <c r="B2812" s="24"/>
      <c r="G2812" s="14"/>
      <c r="H2812" s="14"/>
      <c r="I2812" s="14"/>
      <c r="J2812" s="14"/>
      <c r="K2812" s="14"/>
      <c r="L2812" s="14"/>
      <c r="M2812" s="14"/>
      <c r="N2812" s="14"/>
      <c r="O2812" s="14"/>
      <c r="P2812" s="14"/>
      <c r="Q2812" s="14"/>
    </row>
    <row r="2813" spans="1:17" x14ac:dyDescent="0.2">
      <c r="A2813" s="13"/>
      <c r="B2813" s="24"/>
      <c r="G2813" s="14"/>
      <c r="H2813" s="14"/>
      <c r="I2813" s="14"/>
      <c r="J2813" s="14"/>
      <c r="K2813" s="14"/>
      <c r="L2813" s="14"/>
      <c r="M2813" s="14"/>
      <c r="N2813" s="14"/>
      <c r="O2813" s="14"/>
      <c r="P2813" s="14"/>
      <c r="Q2813" s="14"/>
    </row>
    <row r="2814" spans="1:17" x14ac:dyDescent="0.2">
      <c r="A2814" s="13"/>
      <c r="B2814" s="24"/>
      <c r="G2814" s="14"/>
      <c r="H2814" s="14"/>
      <c r="I2814" s="14"/>
      <c r="J2814" s="14"/>
      <c r="K2814" s="14"/>
      <c r="L2814" s="14"/>
      <c r="M2814" s="14"/>
      <c r="N2814" s="14"/>
      <c r="O2814" s="14"/>
      <c r="P2814" s="14"/>
      <c r="Q2814" s="14"/>
    </row>
    <row r="2815" spans="1:17" x14ac:dyDescent="0.2">
      <c r="A2815" s="13"/>
      <c r="B2815" s="24"/>
      <c r="G2815" s="14"/>
      <c r="H2815" s="14"/>
      <c r="I2815" s="14"/>
      <c r="J2815" s="14"/>
      <c r="K2815" s="14"/>
      <c r="L2815" s="14"/>
      <c r="M2815" s="14"/>
      <c r="N2815" s="14"/>
      <c r="O2815" s="14"/>
      <c r="P2815" s="14"/>
      <c r="Q2815" s="14"/>
    </row>
    <row r="2816" spans="1:17" x14ac:dyDescent="0.2">
      <c r="A2816" s="13"/>
      <c r="B2816" s="24"/>
      <c r="G2816" s="14"/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</row>
    <row r="2817" spans="1:17" x14ac:dyDescent="0.2">
      <c r="A2817" s="13"/>
      <c r="B2817" s="24"/>
      <c r="G2817" s="14"/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</row>
    <row r="2818" spans="1:17" x14ac:dyDescent="0.2">
      <c r="A2818" s="13"/>
      <c r="B2818" s="24"/>
      <c r="G2818" s="14"/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</row>
    <row r="2819" spans="1:17" x14ac:dyDescent="0.2">
      <c r="A2819" s="13"/>
      <c r="B2819" s="24"/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/>
    </row>
    <row r="2820" spans="1:17" x14ac:dyDescent="0.2">
      <c r="A2820" s="13"/>
      <c r="B2820" s="24"/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/>
    </row>
    <row r="2821" spans="1:17" x14ac:dyDescent="0.2">
      <c r="A2821" s="13"/>
      <c r="B2821" s="24"/>
      <c r="G2821" s="14"/>
      <c r="H2821" s="14"/>
      <c r="I2821" s="14"/>
      <c r="J2821" s="14"/>
      <c r="K2821" s="14"/>
      <c r="L2821" s="14"/>
      <c r="M2821" s="14"/>
      <c r="N2821" s="14"/>
      <c r="O2821" s="14"/>
      <c r="P2821" s="14"/>
      <c r="Q2821" s="14"/>
    </row>
    <row r="2822" spans="1:17" x14ac:dyDescent="0.2">
      <c r="A2822" s="13"/>
      <c r="B2822" s="24"/>
      <c r="G2822" s="14"/>
      <c r="H2822" s="14"/>
      <c r="I2822" s="14"/>
      <c r="J2822" s="14"/>
      <c r="K2822" s="14"/>
      <c r="L2822" s="14"/>
      <c r="M2822" s="14"/>
      <c r="N2822" s="14"/>
      <c r="O2822" s="14"/>
      <c r="P2822" s="14"/>
      <c r="Q2822" s="14"/>
    </row>
    <row r="2823" spans="1:17" x14ac:dyDescent="0.2">
      <c r="A2823" s="13"/>
      <c r="B2823" s="24"/>
      <c r="G2823" s="14"/>
      <c r="H2823" s="14"/>
      <c r="I2823" s="14"/>
      <c r="J2823" s="14"/>
      <c r="K2823" s="14"/>
      <c r="L2823" s="14"/>
      <c r="M2823" s="14"/>
      <c r="N2823" s="14"/>
      <c r="O2823" s="14"/>
      <c r="P2823" s="14"/>
      <c r="Q2823" s="14"/>
    </row>
    <row r="2824" spans="1:17" x14ac:dyDescent="0.2">
      <c r="A2824" s="13"/>
      <c r="B2824" s="24"/>
      <c r="G2824" s="14"/>
      <c r="H2824" s="14"/>
      <c r="I2824" s="14"/>
      <c r="J2824" s="14"/>
      <c r="K2824" s="14"/>
      <c r="L2824" s="14"/>
      <c r="M2824" s="14"/>
      <c r="N2824" s="14"/>
      <c r="O2824" s="14"/>
      <c r="P2824" s="14"/>
      <c r="Q2824" s="14"/>
    </row>
    <row r="2825" spans="1:17" x14ac:dyDescent="0.2">
      <c r="A2825" s="13"/>
      <c r="B2825" s="24"/>
      <c r="G2825" s="14"/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</row>
    <row r="2826" spans="1:17" x14ac:dyDescent="0.2">
      <c r="A2826" s="13"/>
      <c r="B2826" s="24"/>
      <c r="G2826" s="14"/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</row>
    <row r="2827" spans="1:17" x14ac:dyDescent="0.2">
      <c r="A2827" s="13"/>
      <c r="B2827" s="24"/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/>
    </row>
    <row r="2828" spans="1:17" x14ac:dyDescent="0.2">
      <c r="A2828" s="13"/>
      <c r="B2828" s="24"/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/>
    </row>
    <row r="2829" spans="1:17" x14ac:dyDescent="0.2">
      <c r="A2829" s="13"/>
      <c r="B2829" s="24"/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/>
    </row>
    <row r="2830" spans="1:17" x14ac:dyDescent="0.2">
      <c r="A2830" s="13"/>
      <c r="B2830" s="24"/>
      <c r="G2830" s="14"/>
      <c r="H2830" s="14"/>
      <c r="I2830" s="14"/>
      <c r="J2830" s="14"/>
      <c r="K2830" s="14"/>
      <c r="L2830" s="14"/>
      <c r="M2830" s="14"/>
      <c r="N2830" s="14"/>
      <c r="O2830" s="14"/>
      <c r="P2830" s="14"/>
      <c r="Q2830" s="14"/>
    </row>
    <row r="2831" spans="1:17" x14ac:dyDescent="0.2">
      <c r="A2831" s="13"/>
      <c r="B2831" s="24"/>
      <c r="G2831" s="14"/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</row>
    <row r="2832" spans="1:17" x14ac:dyDescent="0.2">
      <c r="A2832" s="13"/>
      <c r="B2832" s="2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  <c r="Q2832" s="14"/>
    </row>
    <row r="2833" spans="1:17" x14ac:dyDescent="0.2">
      <c r="A2833" s="13"/>
      <c r="B2833" s="24"/>
      <c r="G2833" s="14"/>
      <c r="H2833" s="14"/>
      <c r="I2833" s="14"/>
      <c r="J2833" s="14"/>
      <c r="K2833" s="14"/>
      <c r="L2833" s="14"/>
      <c r="M2833" s="14"/>
      <c r="N2833" s="14"/>
      <c r="O2833" s="14"/>
      <c r="P2833" s="14"/>
      <c r="Q2833" s="14"/>
    </row>
    <row r="2834" spans="1:17" x14ac:dyDescent="0.2">
      <c r="A2834" s="13"/>
      <c r="B2834" s="24"/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</row>
    <row r="2835" spans="1:17" x14ac:dyDescent="0.2">
      <c r="A2835" s="13"/>
      <c r="B2835" s="24"/>
      <c r="G2835" s="14"/>
      <c r="H2835" s="14"/>
      <c r="I2835" s="14"/>
      <c r="J2835" s="14"/>
      <c r="K2835" s="14"/>
      <c r="L2835" s="14"/>
      <c r="M2835" s="14"/>
      <c r="N2835" s="14"/>
      <c r="O2835" s="14"/>
      <c r="P2835" s="14"/>
      <c r="Q2835" s="14"/>
    </row>
    <row r="2836" spans="1:17" x14ac:dyDescent="0.2">
      <c r="A2836" s="13"/>
      <c r="B2836" s="24"/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/>
    </row>
    <row r="2837" spans="1:17" x14ac:dyDescent="0.2">
      <c r="A2837" s="13"/>
      <c r="B2837" s="24"/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/>
    </row>
    <row r="2838" spans="1:17" x14ac:dyDescent="0.2">
      <c r="A2838" s="13"/>
      <c r="B2838" s="24"/>
      <c r="G2838" s="14"/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</row>
    <row r="2839" spans="1:17" x14ac:dyDescent="0.2">
      <c r="A2839" s="13"/>
      <c r="B2839" s="24"/>
      <c r="G2839" s="14"/>
      <c r="H2839" s="14"/>
      <c r="I2839" s="14"/>
      <c r="J2839" s="14"/>
      <c r="K2839" s="14"/>
      <c r="L2839" s="14"/>
      <c r="M2839" s="14"/>
      <c r="N2839" s="14"/>
      <c r="O2839" s="14"/>
      <c r="P2839" s="14"/>
      <c r="Q2839" s="14"/>
    </row>
    <row r="2840" spans="1:17" x14ac:dyDescent="0.2">
      <c r="A2840" s="13"/>
      <c r="B2840" s="24"/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/>
    </row>
    <row r="2841" spans="1:17" x14ac:dyDescent="0.2">
      <c r="A2841" s="13"/>
      <c r="B2841" s="24"/>
      <c r="G2841" s="14"/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</row>
    <row r="2842" spans="1:17" x14ac:dyDescent="0.2">
      <c r="A2842" s="13"/>
      <c r="B2842" s="24"/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/>
    </row>
    <row r="2843" spans="1:17" x14ac:dyDescent="0.2">
      <c r="A2843" s="13"/>
      <c r="B2843" s="24"/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/>
    </row>
    <row r="2844" spans="1:17" x14ac:dyDescent="0.2">
      <c r="A2844" s="13"/>
      <c r="B2844" s="24"/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/>
    </row>
    <row r="2845" spans="1:17" x14ac:dyDescent="0.2">
      <c r="A2845" s="13"/>
      <c r="B2845" s="24"/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/>
    </row>
    <row r="2846" spans="1:17" x14ac:dyDescent="0.2">
      <c r="A2846" s="13"/>
      <c r="B2846" s="24"/>
      <c r="G2846" s="14"/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</row>
    <row r="2847" spans="1:17" x14ac:dyDescent="0.2">
      <c r="A2847" s="13"/>
      <c r="B2847" s="24"/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/>
    </row>
    <row r="2848" spans="1:17" x14ac:dyDescent="0.2">
      <c r="A2848" s="13"/>
      <c r="B2848" s="2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</row>
    <row r="2849" spans="1:17" x14ac:dyDescent="0.2">
      <c r="A2849" s="13"/>
      <c r="B2849" s="24"/>
      <c r="G2849" s="14"/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</row>
    <row r="2850" spans="1:17" x14ac:dyDescent="0.2">
      <c r="A2850" s="13"/>
      <c r="B2850" s="24"/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</row>
    <row r="2851" spans="1:17" x14ac:dyDescent="0.2">
      <c r="A2851" s="13"/>
      <c r="B2851" s="24"/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/>
    </row>
    <row r="2852" spans="1:17" x14ac:dyDescent="0.2">
      <c r="A2852" s="13"/>
      <c r="B2852" s="24"/>
      <c r="G2852" s="14"/>
      <c r="H2852" s="14"/>
      <c r="I2852" s="14"/>
      <c r="J2852" s="14"/>
      <c r="K2852" s="14"/>
      <c r="L2852" s="14"/>
      <c r="M2852" s="14"/>
      <c r="N2852" s="14"/>
      <c r="O2852" s="14"/>
      <c r="P2852" s="14"/>
      <c r="Q2852" s="14"/>
    </row>
    <row r="2853" spans="1:17" x14ac:dyDescent="0.2">
      <c r="A2853" s="13"/>
      <c r="B2853" s="2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</row>
    <row r="2854" spans="1:17" x14ac:dyDescent="0.2">
      <c r="A2854" s="13"/>
      <c r="B2854" s="2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/>
    </row>
    <row r="2855" spans="1:17" x14ac:dyDescent="0.2">
      <c r="A2855" s="13"/>
      <c r="B2855" s="24"/>
      <c r="G2855" s="14"/>
      <c r="H2855" s="14"/>
      <c r="I2855" s="14"/>
      <c r="J2855" s="14"/>
      <c r="K2855" s="14"/>
      <c r="L2855" s="14"/>
      <c r="M2855" s="14"/>
      <c r="N2855" s="14"/>
      <c r="O2855" s="14"/>
      <c r="P2855" s="14"/>
      <c r="Q2855" s="14"/>
    </row>
    <row r="2856" spans="1:17" x14ac:dyDescent="0.2">
      <c r="A2856" s="13"/>
      <c r="B2856" s="24"/>
      <c r="G2856" s="14"/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</row>
    <row r="2857" spans="1:17" x14ac:dyDescent="0.2">
      <c r="A2857" s="13"/>
      <c r="B2857" s="24"/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/>
    </row>
    <row r="2858" spans="1:17" x14ac:dyDescent="0.2">
      <c r="A2858" s="13"/>
      <c r="B2858" s="24"/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/>
    </row>
    <row r="2859" spans="1:17" x14ac:dyDescent="0.2">
      <c r="A2859" s="13"/>
      <c r="B2859" s="24"/>
      <c r="G2859" s="14"/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</row>
    <row r="2860" spans="1:17" x14ac:dyDescent="0.2">
      <c r="A2860" s="13"/>
      <c r="B2860" s="24"/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/>
    </row>
    <row r="2861" spans="1:17" x14ac:dyDescent="0.2">
      <c r="A2861" s="13"/>
      <c r="B2861" s="24"/>
      <c r="G2861" s="14"/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</row>
    <row r="2862" spans="1:17" x14ac:dyDescent="0.2">
      <c r="A2862" s="13"/>
      <c r="B2862" s="24"/>
      <c r="G2862" s="14"/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</row>
    <row r="2863" spans="1:17" x14ac:dyDescent="0.2">
      <c r="A2863" s="13"/>
      <c r="B2863" s="24"/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/>
    </row>
    <row r="2864" spans="1:17" x14ac:dyDescent="0.2">
      <c r="A2864" s="13"/>
      <c r="B2864" s="24"/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/>
    </row>
    <row r="2865" spans="1:17" x14ac:dyDescent="0.2">
      <c r="A2865" s="13"/>
      <c r="B2865" s="24"/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</row>
    <row r="2866" spans="1:17" x14ac:dyDescent="0.2">
      <c r="A2866" s="13"/>
      <c r="B2866" s="24"/>
      <c r="G2866" s="14"/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</row>
    <row r="2867" spans="1:17" x14ac:dyDescent="0.2">
      <c r="A2867" s="13"/>
      <c r="B2867" s="24"/>
      <c r="G2867" s="14"/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</row>
    <row r="2868" spans="1:17" x14ac:dyDescent="0.2">
      <c r="A2868" s="13"/>
      <c r="B2868" s="24"/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/>
    </row>
    <row r="2869" spans="1:17" x14ac:dyDescent="0.2">
      <c r="A2869" s="13"/>
      <c r="B2869" s="24"/>
      <c r="G2869" s="14"/>
      <c r="H2869" s="14"/>
      <c r="I2869" s="14"/>
      <c r="J2869" s="14"/>
      <c r="K2869" s="14"/>
      <c r="L2869" s="14"/>
      <c r="M2869" s="14"/>
      <c r="N2869" s="14"/>
      <c r="O2869" s="14"/>
      <c r="P2869" s="14"/>
      <c r="Q2869" s="14"/>
    </row>
    <row r="2870" spans="1:17" x14ac:dyDescent="0.2">
      <c r="A2870" s="13"/>
      <c r="B2870" s="24"/>
      <c r="G2870" s="14"/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</row>
    <row r="2871" spans="1:17" x14ac:dyDescent="0.2">
      <c r="A2871" s="13"/>
      <c r="B2871" s="24"/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/>
    </row>
    <row r="2872" spans="1:17" x14ac:dyDescent="0.2">
      <c r="A2872" s="13"/>
      <c r="B2872" s="24"/>
      <c r="G2872" s="14"/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</row>
    <row r="2873" spans="1:17" x14ac:dyDescent="0.2">
      <c r="A2873" s="13"/>
      <c r="B2873" s="24"/>
      <c r="G2873" s="14"/>
      <c r="H2873" s="14"/>
      <c r="I2873" s="14"/>
      <c r="J2873" s="14"/>
      <c r="K2873" s="14"/>
      <c r="L2873" s="14"/>
      <c r="M2873" s="14"/>
      <c r="N2873" s="14"/>
      <c r="O2873" s="14"/>
      <c r="P2873" s="14"/>
      <c r="Q2873" s="14"/>
    </row>
    <row r="2874" spans="1:17" x14ac:dyDescent="0.2">
      <c r="A2874" s="13"/>
      <c r="B2874" s="24"/>
      <c r="G2874" s="14"/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</row>
    <row r="2875" spans="1:17" x14ac:dyDescent="0.2">
      <c r="A2875" s="13"/>
      <c r="B2875" s="24"/>
      <c r="G2875" s="14"/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</row>
    <row r="2876" spans="1:17" x14ac:dyDescent="0.2">
      <c r="A2876" s="13"/>
      <c r="B2876" s="24"/>
      <c r="G2876" s="14"/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</row>
    <row r="2877" spans="1:17" x14ac:dyDescent="0.2">
      <c r="A2877" s="13"/>
      <c r="B2877" s="2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</row>
    <row r="2878" spans="1:17" x14ac:dyDescent="0.2">
      <c r="A2878" s="13"/>
      <c r="B2878" s="24"/>
      <c r="G2878" s="14"/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</row>
    <row r="2879" spans="1:17" x14ac:dyDescent="0.2">
      <c r="A2879" s="13"/>
      <c r="B2879" s="24"/>
      <c r="G2879" s="14"/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</row>
    <row r="2880" spans="1:17" x14ac:dyDescent="0.2">
      <c r="A2880" s="13"/>
      <c r="B2880" s="24"/>
      <c r="G2880" s="14"/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</row>
    <row r="2881" spans="1:17" x14ac:dyDescent="0.2">
      <c r="A2881" s="13"/>
      <c r="B2881" s="24"/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</row>
    <row r="2882" spans="1:17" x14ac:dyDescent="0.2">
      <c r="A2882" s="13"/>
      <c r="B2882" s="24"/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/>
    </row>
    <row r="2883" spans="1:17" x14ac:dyDescent="0.2">
      <c r="A2883" s="13"/>
      <c r="B2883" s="24"/>
      <c r="G2883" s="14"/>
      <c r="H2883" s="14"/>
      <c r="I2883" s="14"/>
      <c r="J2883" s="14"/>
      <c r="K2883" s="14"/>
      <c r="L2883" s="14"/>
      <c r="M2883" s="14"/>
      <c r="N2883" s="14"/>
      <c r="O2883" s="14"/>
      <c r="P2883" s="14"/>
      <c r="Q2883" s="14"/>
    </row>
    <row r="2884" spans="1:17" x14ac:dyDescent="0.2">
      <c r="A2884" s="13"/>
      <c r="B2884" s="2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/>
    </row>
    <row r="2885" spans="1:17" x14ac:dyDescent="0.2">
      <c r="A2885" s="13"/>
      <c r="B2885" s="24"/>
      <c r="G2885" s="14"/>
      <c r="H2885" s="14"/>
      <c r="I2885" s="14"/>
      <c r="J2885" s="14"/>
      <c r="K2885" s="14"/>
      <c r="L2885" s="14"/>
      <c r="M2885" s="14"/>
      <c r="N2885" s="14"/>
      <c r="O2885" s="14"/>
      <c r="P2885" s="14"/>
      <c r="Q2885" s="14"/>
    </row>
    <row r="2886" spans="1:17" x14ac:dyDescent="0.2">
      <c r="A2886" s="13"/>
      <c r="B2886" s="24"/>
      <c r="G2886" s="14"/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</row>
    <row r="2887" spans="1:17" x14ac:dyDescent="0.2">
      <c r="A2887" s="13"/>
      <c r="B2887" s="24"/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/>
    </row>
    <row r="2888" spans="1:17" x14ac:dyDescent="0.2">
      <c r="A2888" s="13"/>
      <c r="B2888" s="24"/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/>
    </row>
    <row r="2889" spans="1:17" x14ac:dyDescent="0.2">
      <c r="A2889" s="13"/>
      <c r="B2889" s="24"/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/>
    </row>
    <row r="2890" spans="1:17" x14ac:dyDescent="0.2">
      <c r="A2890" s="13"/>
      <c r="B2890" s="24"/>
      <c r="G2890" s="14"/>
      <c r="H2890" s="14"/>
      <c r="I2890" s="14"/>
      <c r="J2890" s="14"/>
      <c r="K2890" s="14"/>
      <c r="L2890" s="14"/>
      <c r="M2890" s="14"/>
      <c r="N2890" s="14"/>
      <c r="O2890" s="14"/>
      <c r="P2890" s="14"/>
      <c r="Q2890" s="14"/>
    </row>
    <row r="2891" spans="1:17" x14ac:dyDescent="0.2">
      <c r="A2891" s="13"/>
      <c r="B2891" s="24"/>
      <c r="G2891" s="14"/>
      <c r="H2891" s="14"/>
      <c r="I2891" s="14"/>
      <c r="J2891" s="14"/>
      <c r="K2891" s="14"/>
      <c r="L2891" s="14"/>
      <c r="M2891" s="14"/>
      <c r="N2891" s="14"/>
      <c r="O2891" s="14"/>
      <c r="P2891" s="14"/>
      <c r="Q2891" s="14"/>
    </row>
    <row r="2892" spans="1:17" x14ac:dyDescent="0.2">
      <c r="A2892" s="13"/>
      <c r="B2892" s="24"/>
      <c r="G2892" s="14"/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</row>
    <row r="2893" spans="1:17" x14ac:dyDescent="0.2">
      <c r="A2893" s="13"/>
      <c r="B2893" s="2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</row>
    <row r="2894" spans="1:17" x14ac:dyDescent="0.2">
      <c r="A2894" s="13"/>
      <c r="B2894" s="24"/>
      <c r="G2894" s="14"/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</row>
    <row r="2895" spans="1:17" x14ac:dyDescent="0.2">
      <c r="A2895" s="13"/>
      <c r="B2895" s="24"/>
      <c r="G2895" s="14"/>
      <c r="H2895" s="14"/>
      <c r="I2895" s="14"/>
      <c r="J2895" s="14"/>
      <c r="K2895" s="14"/>
      <c r="L2895" s="14"/>
      <c r="M2895" s="14"/>
      <c r="N2895" s="14"/>
      <c r="O2895" s="14"/>
      <c r="P2895" s="14"/>
      <c r="Q2895" s="14"/>
    </row>
    <row r="2896" spans="1:17" x14ac:dyDescent="0.2">
      <c r="A2896" s="13"/>
      <c r="B2896" s="24"/>
      <c r="G2896" s="14"/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</row>
    <row r="2897" spans="1:17" x14ac:dyDescent="0.2">
      <c r="A2897" s="13"/>
      <c r="B2897" s="24"/>
      <c r="G2897" s="14"/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</row>
    <row r="2898" spans="1:17" x14ac:dyDescent="0.2">
      <c r="A2898" s="13"/>
      <c r="B2898" s="24"/>
      <c r="G2898" s="14"/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</row>
    <row r="2899" spans="1:17" x14ac:dyDescent="0.2">
      <c r="A2899" s="13"/>
      <c r="B2899" s="24"/>
      <c r="G2899" s="14"/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</row>
    <row r="2900" spans="1:17" x14ac:dyDescent="0.2">
      <c r="A2900" s="13"/>
      <c r="B2900" s="24"/>
      <c r="G2900" s="14"/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</row>
    <row r="2901" spans="1:17" x14ac:dyDescent="0.2">
      <c r="A2901" s="13"/>
      <c r="B2901" s="24"/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/>
    </row>
    <row r="2902" spans="1:17" x14ac:dyDescent="0.2">
      <c r="A2902" s="13"/>
      <c r="B2902" s="24"/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/>
    </row>
    <row r="2903" spans="1:17" x14ac:dyDescent="0.2">
      <c r="A2903" s="13"/>
      <c r="B2903" s="24"/>
      <c r="G2903" s="14"/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</row>
    <row r="2904" spans="1:17" x14ac:dyDescent="0.2">
      <c r="A2904" s="13"/>
      <c r="B2904" s="24"/>
      <c r="G2904" s="14"/>
      <c r="H2904" s="14"/>
      <c r="I2904" s="14"/>
      <c r="J2904" s="14"/>
      <c r="K2904" s="14"/>
      <c r="L2904" s="14"/>
      <c r="M2904" s="14"/>
      <c r="N2904" s="14"/>
      <c r="O2904" s="14"/>
      <c r="P2904" s="14"/>
      <c r="Q2904" s="14"/>
    </row>
    <row r="2905" spans="1:17" x14ac:dyDescent="0.2">
      <c r="A2905" s="13"/>
      <c r="B2905" s="24"/>
      <c r="G2905" s="14"/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</row>
    <row r="2906" spans="1:17" x14ac:dyDescent="0.2">
      <c r="A2906" s="13"/>
      <c r="B2906" s="24"/>
      <c r="G2906" s="14"/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</row>
    <row r="2907" spans="1:17" x14ac:dyDescent="0.2">
      <c r="A2907" s="13"/>
      <c r="B2907" s="24"/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/>
    </row>
    <row r="2908" spans="1:17" x14ac:dyDescent="0.2">
      <c r="A2908" s="13"/>
      <c r="B2908" s="24"/>
      <c r="G2908" s="14"/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</row>
    <row r="2909" spans="1:17" x14ac:dyDescent="0.2">
      <c r="A2909" s="13"/>
      <c r="B2909" s="24"/>
      <c r="G2909" s="14"/>
      <c r="H2909" s="14"/>
      <c r="I2909" s="14"/>
      <c r="J2909" s="14"/>
      <c r="K2909" s="14"/>
      <c r="L2909" s="14"/>
      <c r="M2909" s="14"/>
      <c r="N2909" s="14"/>
      <c r="O2909" s="14"/>
      <c r="P2909" s="14"/>
      <c r="Q2909" s="14"/>
    </row>
    <row r="2910" spans="1:17" x14ac:dyDescent="0.2">
      <c r="A2910" s="13"/>
      <c r="B2910" s="24"/>
      <c r="G2910" s="14"/>
      <c r="H2910" s="14"/>
      <c r="I2910" s="14"/>
      <c r="J2910" s="14"/>
      <c r="K2910" s="14"/>
      <c r="L2910" s="14"/>
      <c r="M2910" s="14"/>
      <c r="N2910" s="14"/>
      <c r="O2910" s="14"/>
      <c r="P2910" s="14"/>
      <c r="Q2910" s="14"/>
    </row>
    <row r="2911" spans="1:17" x14ac:dyDescent="0.2">
      <c r="A2911" s="13"/>
      <c r="B2911" s="24"/>
      <c r="G2911" s="14"/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</row>
    <row r="2912" spans="1:17" x14ac:dyDescent="0.2">
      <c r="A2912" s="13"/>
      <c r="B2912" s="24"/>
      <c r="G2912" s="14"/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</row>
    <row r="2913" spans="1:17" x14ac:dyDescent="0.2">
      <c r="A2913" s="13"/>
      <c r="B2913" s="24"/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/>
    </row>
    <row r="2914" spans="1:17" x14ac:dyDescent="0.2">
      <c r="A2914" s="13"/>
      <c r="B2914" s="24"/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</row>
    <row r="2915" spans="1:17" x14ac:dyDescent="0.2">
      <c r="A2915" s="13"/>
      <c r="B2915" s="24"/>
      <c r="G2915" s="14"/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</row>
    <row r="2916" spans="1:17" x14ac:dyDescent="0.2">
      <c r="A2916" s="13"/>
      <c r="B2916" s="24"/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/>
    </row>
    <row r="2917" spans="1:17" x14ac:dyDescent="0.2">
      <c r="A2917" s="13"/>
      <c r="B2917" s="24"/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  <c r="Q2917" s="14"/>
    </row>
    <row r="2918" spans="1:17" x14ac:dyDescent="0.2">
      <c r="A2918" s="13"/>
      <c r="B2918" s="24"/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  <c r="Q2918" s="14"/>
    </row>
    <row r="2919" spans="1:17" x14ac:dyDescent="0.2">
      <c r="A2919" s="13"/>
      <c r="B2919" s="24"/>
      <c r="G2919" s="14"/>
      <c r="H2919" s="14"/>
      <c r="I2919" s="14"/>
      <c r="J2919" s="14"/>
      <c r="K2919" s="14"/>
      <c r="L2919" s="14"/>
      <c r="M2919" s="14"/>
      <c r="N2919" s="14"/>
      <c r="O2919" s="14"/>
      <c r="P2919" s="14"/>
      <c r="Q2919" s="14"/>
    </row>
    <row r="2920" spans="1:17" x14ac:dyDescent="0.2">
      <c r="A2920" s="13"/>
      <c r="B2920" s="24"/>
      <c r="G2920" s="14"/>
      <c r="H2920" s="14"/>
      <c r="I2920" s="14"/>
      <c r="J2920" s="14"/>
      <c r="K2920" s="14"/>
      <c r="L2920" s="14"/>
      <c r="M2920" s="14"/>
      <c r="N2920" s="14"/>
      <c r="O2920" s="14"/>
      <c r="P2920" s="14"/>
      <c r="Q2920" s="14"/>
    </row>
    <row r="2921" spans="1:17" x14ac:dyDescent="0.2">
      <c r="A2921" s="13"/>
      <c r="B2921" s="24"/>
      <c r="G2921" s="14"/>
      <c r="H2921" s="14"/>
      <c r="I2921" s="14"/>
      <c r="J2921" s="14"/>
      <c r="K2921" s="14"/>
      <c r="L2921" s="14"/>
      <c r="M2921" s="14"/>
      <c r="N2921" s="14"/>
      <c r="O2921" s="14"/>
      <c r="P2921" s="14"/>
      <c r="Q2921" s="14"/>
    </row>
    <row r="2922" spans="1:17" x14ac:dyDescent="0.2">
      <c r="A2922" s="13"/>
      <c r="B2922" s="24"/>
      <c r="G2922" s="14"/>
      <c r="H2922" s="14"/>
      <c r="I2922" s="14"/>
      <c r="J2922" s="14"/>
      <c r="K2922" s="14"/>
      <c r="L2922" s="14"/>
      <c r="M2922" s="14"/>
      <c r="N2922" s="14"/>
      <c r="O2922" s="14"/>
      <c r="P2922" s="14"/>
      <c r="Q2922" s="14"/>
    </row>
    <row r="2923" spans="1:17" x14ac:dyDescent="0.2">
      <c r="A2923" s="13"/>
      <c r="B2923" s="24"/>
      <c r="G2923" s="14"/>
      <c r="H2923" s="14"/>
      <c r="I2923" s="14"/>
      <c r="J2923" s="14"/>
      <c r="K2923" s="14"/>
      <c r="L2923" s="14"/>
      <c r="M2923" s="14"/>
      <c r="N2923" s="14"/>
      <c r="O2923" s="14"/>
      <c r="P2923" s="14"/>
      <c r="Q2923" s="14"/>
    </row>
    <row r="2924" spans="1:17" x14ac:dyDescent="0.2">
      <c r="A2924" s="13"/>
      <c r="B2924" s="24"/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/>
    </row>
    <row r="2925" spans="1:17" x14ac:dyDescent="0.2">
      <c r="A2925" s="13"/>
      <c r="B2925" s="24"/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/>
    </row>
    <row r="2926" spans="1:17" x14ac:dyDescent="0.2">
      <c r="A2926" s="13"/>
      <c r="B2926" s="24"/>
      <c r="G2926" s="14"/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</row>
    <row r="2927" spans="1:17" x14ac:dyDescent="0.2">
      <c r="A2927" s="13"/>
      <c r="B2927" s="24"/>
      <c r="G2927" s="14"/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</row>
    <row r="2928" spans="1:17" x14ac:dyDescent="0.2">
      <c r="A2928" s="13"/>
      <c r="B2928" s="24"/>
      <c r="G2928" s="14"/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</row>
    <row r="2929" spans="1:17" x14ac:dyDescent="0.2">
      <c r="A2929" s="13"/>
      <c r="B2929" s="24"/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/>
    </row>
    <row r="2930" spans="1:17" x14ac:dyDescent="0.2">
      <c r="A2930" s="13"/>
      <c r="B2930" s="24"/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/>
    </row>
    <row r="2931" spans="1:17" x14ac:dyDescent="0.2">
      <c r="A2931" s="13"/>
      <c r="B2931" s="24"/>
      <c r="G2931" s="14"/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</row>
    <row r="2932" spans="1:17" x14ac:dyDescent="0.2">
      <c r="A2932" s="13"/>
      <c r="B2932" s="24"/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/>
    </row>
    <row r="2933" spans="1:17" x14ac:dyDescent="0.2">
      <c r="A2933" s="13"/>
      <c r="B2933" s="24"/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/>
    </row>
    <row r="2934" spans="1:17" x14ac:dyDescent="0.2">
      <c r="A2934" s="13"/>
      <c r="B2934" s="24"/>
      <c r="G2934" s="14"/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</row>
    <row r="2935" spans="1:17" x14ac:dyDescent="0.2">
      <c r="A2935" s="13"/>
      <c r="B2935" s="24"/>
      <c r="G2935" s="14"/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</row>
    <row r="2936" spans="1:17" x14ac:dyDescent="0.2">
      <c r="A2936" s="13"/>
      <c r="B2936" s="24"/>
      <c r="G2936" s="14"/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</row>
    <row r="2937" spans="1:17" x14ac:dyDescent="0.2">
      <c r="A2937" s="13"/>
      <c r="B2937" s="24"/>
      <c r="G2937" s="14"/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</row>
    <row r="2938" spans="1:17" x14ac:dyDescent="0.2">
      <c r="A2938" s="13"/>
      <c r="B2938" s="24"/>
      <c r="G2938" s="14"/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</row>
    <row r="2939" spans="1:17" x14ac:dyDescent="0.2">
      <c r="A2939" s="13"/>
      <c r="B2939" s="24"/>
      <c r="G2939" s="14"/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</row>
    <row r="2940" spans="1:17" x14ac:dyDescent="0.2">
      <c r="A2940" s="13"/>
      <c r="B2940" s="24"/>
      <c r="G2940" s="14"/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</row>
    <row r="2941" spans="1:17" x14ac:dyDescent="0.2">
      <c r="A2941" s="13"/>
      <c r="B2941" s="24"/>
      <c r="G2941" s="14"/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</row>
    <row r="2942" spans="1:17" x14ac:dyDescent="0.2">
      <c r="A2942" s="13"/>
      <c r="B2942" s="24"/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/>
    </row>
    <row r="2943" spans="1:17" x14ac:dyDescent="0.2">
      <c r="A2943" s="13"/>
      <c r="B2943" s="24"/>
      <c r="G2943" s="14"/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</row>
    <row r="2944" spans="1:17" x14ac:dyDescent="0.2">
      <c r="A2944" s="13"/>
      <c r="B2944" s="24"/>
      <c r="G2944" s="14"/>
      <c r="H2944" s="14"/>
      <c r="I2944" s="14"/>
      <c r="J2944" s="14"/>
      <c r="K2944" s="14"/>
      <c r="L2944" s="14"/>
      <c r="M2944" s="14"/>
      <c r="N2944" s="14"/>
      <c r="O2944" s="14"/>
      <c r="P2944" s="14"/>
      <c r="Q2944" s="14"/>
    </row>
    <row r="2945" spans="1:17" x14ac:dyDescent="0.2">
      <c r="A2945" s="13"/>
      <c r="B2945" s="24"/>
      <c r="G2945" s="14"/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</row>
    <row r="2946" spans="1:17" x14ac:dyDescent="0.2">
      <c r="A2946" s="13"/>
      <c r="B2946" s="24"/>
      <c r="G2946" s="14"/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</row>
    <row r="2947" spans="1:17" x14ac:dyDescent="0.2">
      <c r="A2947" s="13"/>
      <c r="B2947" s="24"/>
      <c r="G2947" s="14"/>
      <c r="H2947" s="14"/>
      <c r="I2947" s="14"/>
      <c r="J2947" s="14"/>
      <c r="K2947" s="14"/>
      <c r="L2947" s="14"/>
      <c r="M2947" s="14"/>
      <c r="N2947" s="14"/>
      <c r="O2947" s="14"/>
      <c r="P2947" s="14"/>
      <c r="Q2947" s="14"/>
    </row>
    <row r="2948" spans="1:17" x14ac:dyDescent="0.2">
      <c r="A2948" s="13"/>
      <c r="B2948" s="24"/>
      <c r="G2948" s="14"/>
      <c r="H2948" s="14"/>
      <c r="I2948" s="14"/>
      <c r="J2948" s="14"/>
      <c r="K2948" s="14"/>
      <c r="L2948" s="14"/>
      <c r="M2948" s="14"/>
      <c r="N2948" s="14"/>
      <c r="O2948" s="14"/>
      <c r="P2948" s="14"/>
      <c r="Q2948" s="14"/>
    </row>
    <row r="2949" spans="1:17" x14ac:dyDescent="0.2">
      <c r="A2949" s="13"/>
      <c r="B2949" s="24"/>
      <c r="G2949" s="14"/>
      <c r="H2949" s="14"/>
      <c r="I2949" s="14"/>
      <c r="J2949" s="14"/>
      <c r="K2949" s="14"/>
      <c r="L2949" s="14"/>
      <c r="M2949" s="14"/>
      <c r="N2949" s="14"/>
      <c r="O2949" s="14"/>
      <c r="P2949" s="14"/>
      <c r="Q2949" s="14"/>
    </row>
    <row r="2950" spans="1:17" x14ac:dyDescent="0.2">
      <c r="A2950" s="13"/>
      <c r="B2950" s="24"/>
      <c r="G2950" s="14"/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</row>
    <row r="2951" spans="1:17" x14ac:dyDescent="0.2">
      <c r="A2951" s="13"/>
      <c r="B2951" s="24"/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/>
    </row>
    <row r="2952" spans="1:17" x14ac:dyDescent="0.2">
      <c r="A2952" s="13"/>
      <c r="B2952" s="24"/>
      <c r="G2952" s="14"/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</row>
    <row r="2953" spans="1:17" x14ac:dyDescent="0.2">
      <c r="A2953" s="13"/>
      <c r="B2953" s="24"/>
      <c r="G2953" s="14"/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</row>
    <row r="2954" spans="1:17" x14ac:dyDescent="0.2">
      <c r="A2954" s="13"/>
      <c r="B2954" s="24"/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/>
    </row>
    <row r="2955" spans="1:17" x14ac:dyDescent="0.2">
      <c r="A2955" s="13"/>
      <c r="B2955" s="24"/>
      <c r="G2955" s="14"/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</row>
    <row r="2956" spans="1:17" x14ac:dyDescent="0.2">
      <c r="A2956" s="13"/>
      <c r="B2956" s="24"/>
      <c r="G2956" s="14"/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</row>
    <row r="2957" spans="1:17" x14ac:dyDescent="0.2">
      <c r="A2957" s="13"/>
      <c r="B2957" s="24"/>
      <c r="G2957" s="14"/>
      <c r="H2957" s="14"/>
      <c r="I2957" s="14"/>
      <c r="J2957" s="14"/>
      <c r="K2957" s="14"/>
      <c r="L2957" s="14"/>
      <c r="M2957" s="14"/>
      <c r="N2957" s="14"/>
      <c r="O2957" s="14"/>
      <c r="P2957" s="14"/>
      <c r="Q2957" s="14"/>
    </row>
    <row r="2958" spans="1:17" x14ac:dyDescent="0.2">
      <c r="A2958" s="13"/>
      <c r="B2958" s="24"/>
      <c r="G2958" s="14"/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</row>
    <row r="2959" spans="1:17" x14ac:dyDescent="0.2">
      <c r="A2959" s="13"/>
      <c r="B2959" s="24"/>
      <c r="G2959" s="14"/>
      <c r="H2959" s="14"/>
      <c r="I2959" s="14"/>
      <c r="J2959" s="14"/>
      <c r="K2959" s="14"/>
      <c r="L2959" s="14"/>
      <c r="M2959" s="14"/>
      <c r="N2959" s="14"/>
      <c r="O2959" s="14"/>
      <c r="P2959" s="14"/>
      <c r="Q2959" s="14"/>
    </row>
    <row r="2960" spans="1:17" x14ac:dyDescent="0.2">
      <c r="A2960" s="13"/>
      <c r="B2960" s="24"/>
      <c r="G2960" s="14"/>
      <c r="H2960" s="14"/>
      <c r="I2960" s="14"/>
      <c r="J2960" s="14"/>
      <c r="K2960" s="14"/>
      <c r="L2960" s="14"/>
      <c r="M2960" s="14"/>
      <c r="N2960" s="14"/>
      <c r="O2960" s="14"/>
      <c r="P2960" s="14"/>
      <c r="Q2960" s="14"/>
    </row>
    <row r="2961" spans="1:17" x14ac:dyDescent="0.2">
      <c r="A2961" s="13"/>
      <c r="B2961" s="24"/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  <c r="Q2961" s="14"/>
    </row>
    <row r="2962" spans="1:17" x14ac:dyDescent="0.2">
      <c r="A2962" s="13"/>
      <c r="B2962" s="24"/>
      <c r="G2962" s="14"/>
      <c r="H2962" s="14"/>
      <c r="I2962" s="14"/>
      <c r="J2962" s="14"/>
      <c r="K2962" s="14"/>
      <c r="L2962" s="14"/>
      <c r="M2962" s="14"/>
      <c r="N2962" s="14"/>
      <c r="O2962" s="14"/>
      <c r="P2962" s="14"/>
      <c r="Q2962" s="14"/>
    </row>
    <row r="2963" spans="1:17" x14ac:dyDescent="0.2">
      <c r="A2963" s="13"/>
      <c r="B2963" s="24"/>
      <c r="G2963" s="14"/>
      <c r="H2963" s="14"/>
      <c r="I2963" s="14"/>
      <c r="J2963" s="14"/>
      <c r="K2963" s="14"/>
      <c r="L2963" s="14"/>
      <c r="M2963" s="14"/>
      <c r="N2963" s="14"/>
      <c r="O2963" s="14"/>
      <c r="P2963" s="14"/>
      <c r="Q2963" s="14"/>
    </row>
    <row r="2964" spans="1:17" x14ac:dyDescent="0.2">
      <c r="A2964" s="13"/>
      <c r="B2964" s="24"/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/>
    </row>
    <row r="2965" spans="1:17" x14ac:dyDescent="0.2">
      <c r="A2965" s="13"/>
      <c r="B2965" s="24"/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</row>
    <row r="2966" spans="1:17" x14ac:dyDescent="0.2">
      <c r="A2966" s="13"/>
      <c r="B2966" s="24"/>
      <c r="G2966" s="14"/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</row>
    <row r="2967" spans="1:17" x14ac:dyDescent="0.2">
      <c r="A2967" s="13"/>
      <c r="B2967" s="2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</row>
    <row r="2968" spans="1:17" x14ac:dyDescent="0.2">
      <c r="A2968" s="13"/>
      <c r="B2968" s="24"/>
      <c r="G2968" s="14"/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</row>
    <row r="2969" spans="1:17" x14ac:dyDescent="0.2">
      <c r="A2969" s="13"/>
      <c r="B2969" s="24"/>
      <c r="G2969" s="14"/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</row>
    <row r="2970" spans="1:17" x14ac:dyDescent="0.2">
      <c r="A2970" s="13"/>
      <c r="B2970" s="2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</row>
    <row r="2971" spans="1:17" x14ac:dyDescent="0.2">
      <c r="A2971" s="13"/>
      <c r="B2971" s="24"/>
      <c r="G2971" s="14"/>
      <c r="H2971" s="14"/>
      <c r="I2971" s="14"/>
      <c r="J2971" s="14"/>
      <c r="K2971" s="14"/>
      <c r="L2971" s="14"/>
      <c r="M2971" s="14"/>
      <c r="N2971" s="14"/>
      <c r="O2971" s="14"/>
      <c r="P2971" s="14"/>
      <c r="Q2971" s="14"/>
    </row>
    <row r="2972" spans="1:17" x14ac:dyDescent="0.2">
      <c r="A2972" s="13"/>
      <c r="B2972" s="24"/>
      <c r="G2972" s="14"/>
      <c r="H2972" s="14"/>
      <c r="I2972" s="14"/>
      <c r="J2972" s="14"/>
      <c r="K2972" s="14"/>
      <c r="L2972" s="14"/>
      <c r="M2972" s="14"/>
      <c r="N2972" s="14"/>
      <c r="O2972" s="14"/>
      <c r="P2972" s="14"/>
      <c r="Q2972" s="14"/>
    </row>
    <row r="2973" spans="1:17" x14ac:dyDescent="0.2">
      <c r="A2973" s="13"/>
      <c r="B2973" s="24"/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/>
    </row>
    <row r="2974" spans="1:17" x14ac:dyDescent="0.2">
      <c r="A2974" s="13"/>
      <c r="B2974" s="24"/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/>
    </row>
    <row r="2975" spans="1:17" x14ac:dyDescent="0.2">
      <c r="A2975" s="13"/>
      <c r="B2975" s="24"/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/>
    </row>
    <row r="2976" spans="1:17" x14ac:dyDescent="0.2">
      <c r="A2976" s="13"/>
      <c r="B2976" s="24"/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/>
    </row>
    <row r="2977" spans="1:17" x14ac:dyDescent="0.2">
      <c r="A2977" s="13"/>
      <c r="B2977" s="24"/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/>
    </row>
    <row r="2978" spans="1:17" x14ac:dyDescent="0.2">
      <c r="A2978" s="13"/>
      <c r="B2978" s="24"/>
      <c r="G2978" s="14"/>
      <c r="H2978" s="14"/>
      <c r="I2978" s="14"/>
      <c r="J2978" s="14"/>
      <c r="K2978" s="14"/>
      <c r="L2978" s="14"/>
      <c r="M2978" s="14"/>
      <c r="N2978" s="14"/>
      <c r="O2978" s="14"/>
      <c r="P2978" s="14"/>
      <c r="Q2978" s="14"/>
    </row>
    <row r="2979" spans="1:17" x14ac:dyDescent="0.2">
      <c r="A2979" s="13"/>
      <c r="B2979" s="24"/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/>
    </row>
    <row r="2980" spans="1:17" x14ac:dyDescent="0.2">
      <c r="A2980" s="13"/>
      <c r="B2980" s="24"/>
      <c r="G2980" s="14"/>
      <c r="H2980" s="14"/>
      <c r="I2980" s="14"/>
      <c r="J2980" s="14"/>
      <c r="K2980" s="14"/>
      <c r="L2980" s="14"/>
      <c r="M2980" s="14"/>
      <c r="N2980" s="14"/>
      <c r="O2980" s="14"/>
      <c r="P2980" s="14"/>
      <c r="Q2980" s="14"/>
    </row>
    <row r="2981" spans="1:17" x14ac:dyDescent="0.2">
      <c r="A2981" s="13"/>
      <c r="B2981" s="24"/>
      <c r="G2981" s="14"/>
      <c r="H2981" s="14"/>
      <c r="I2981" s="14"/>
      <c r="J2981" s="14"/>
      <c r="K2981" s="14"/>
      <c r="L2981" s="14"/>
      <c r="M2981" s="14"/>
      <c r="N2981" s="14"/>
      <c r="O2981" s="14"/>
      <c r="P2981" s="14"/>
      <c r="Q2981" s="14"/>
    </row>
    <row r="2982" spans="1:17" x14ac:dyDescent="0.2">
      <c r="A2982" s="13"/>
      <c r="B2982" s="24"/>
      <c r="G2982" s="14"/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</row>
    <row r="2983" spans="1:17" x14ac:dyDescent="0.2">
      <c r="A2983" s="13"/>
      <c r="B2983" s="24"/>
      <c r="G2983" s="14"/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</row>
    <row r="2984" spans="1:17" x14ac:dyDescent="0.2">
      <c r="A2984" s="13"/>
      <c r="B2984" s="24"/>
      <c r="G2984" s="14"/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</row>
    <row r="2985" spans="1:17" x14ac:dyDescent="0.2">
      <c r="A2985" s="13"/>
      <c r="B2985" s="24"/>
      <c r="G2985" s="14"/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</row>
    <row r="2986" spans="1:17" x14ac:dyDescent="0.2">
      <c r="A2986" s="13"/>
      <c r="B2986" s="2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</row>
    <row r="2987" spans="1:17" x14ac:dyDescent="0.2">
      <c r="A2987" s="13"/>
      <c r="B2987" s="2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</row>
    <row r="2988" spans="1:17" x14ac:dyDescent="0.2">
      <c r="A2988" s="13"/>
      <c r="B2988" s="24"/>
      <c r="G2988" s="14"/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</row>
    <row r="2989" spans="1:17" x14ac:dyDescent="0.2">
      <c r="A2989" s="13"/>
      <c r="B2989" s="24"/>
      <c r="G2989" s="14"/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</row>
    <row r="2990" spans="1:17" x14ac:dyDescent="0.2">
      <c r="A2990" s="13"/>
      <c r="B2990" s="24"/>
      <c r="G2990" s="14"/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</row>
    <row r="2991" spans="1:17" x14ac:dyDescent="0.2">
      <c r="A2991" s="13"/>
      <c r="B2991" s="24"/>
      <c r="G2991" s="14"/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</row>
    <row r="2992" spans="1:17" x14ac:dyDescent="0.2">
      <c r="A2992" s="13"/>
      <c r="B2992" s="24"/>
      <c r="G2992" s="14"/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</row>
    <row r="2993" spans="1:17" x14ac:dyDescent="0.2">
      <c r="A2993" s="13"/>
      <c r="B2993" s="24"/>
      <c r="G2993" s="14"/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</row>
    <row r="2994" spans="1:17" x14ac:dyDescent="0.2">
      <c r="A2994" s="13"/>
      <c r="B2994" s="24"/>
      <c r="G2994" s="14"/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</row>
    <row r="2995" spans="1:17" x14ac:dyDescent="0.2">
      <c r="A2995" s="13"/>
      <c r="B2995" s="24"/>
      <c r="G2995" s="14"/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</row>
    <row r="2996" spans="1:17" x14ac:dyDescent="0.2">
      <c r="A2996" s="13"/>
      <c r="B2996" s="24"/>
      <c r="G2996" s="14"/>
      <c r="H2996" s="14"/>
      <c r="I2996" s="14"/>
      <c r="J2996" s="14"/>
      <c r="K2996" s="14"/>
      <c r="L2996" s="14"/>
      <c r="M2996" s="14"/>
      <c r="N2996" s="14"/>
      <c r="O2996" s="14"/>
      <c r="P2996" s="14"/>
      <c r="Q2996" s="14"/>
    </row>
    <row r="2997" spans="1:17" x14ac:dyDescent="0.2">
      <c r="A2997" s="13"/>
      <c r="B2997" s="24"/>
      <c r="G2997" s="14"/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</row>
    <row r="2998" spans="1:17" x14ac:dyDescent="0.2">
      <c r="A2998" s="13"/>
      <c r="B2998" s="24"/>
      <c r="G2998" s="14"/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</row>
    <row r="2999" spans="1:17" x14ac:dyDescent="0.2">
      <c r="A2999" s="13"/>
      <c r="B2999" s="24"/>
      <c r="G2999" s="14"/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</row>
    <row r="3000" spans="1:17" x14ac:dyDescent="0.2">
      <c r="A3000" s="13"/>
      <c r="B3000" s="24"/>
      <c r="G3000" s="14"/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</row>
    <row r="3001" spans="1:17" x14ac:dyDescent="0.2">
      <c r="A3001" s="13"/>
      <c r="B3001" s="24"/>
      <c r="G3001" s="14"/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</row>
    <row r="3002" spans="1:17" x14ac:dyDescent="0.2">
      <c r="A3002" s="13"/>
      <c r="B3002" s="24"/>
      <c r="G3002" s="14"/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</row>
    <row r="3003" spans="1:17" x14ac:dyDescent="0.2">
      <c r="A3003" s="13"/>
      <c r="B3003" s="24"/>
      <c r="G3003" s="14"/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</row>
    <row r="3004" spans="1:17" x14ac:dyDescent="0.2">
      <c r="A3004" s="13"/>
      <c r="B3004" s="24"/>
      <c r="G3004" s="14"/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</row>
    <row r="3005" spans="1:17" x14ac:dyDescent="0.2">
      <c r="A3005" s="13"/>
      <c r="B3005" s="24"/>
      <c r="G3005" s="14"/>
      <c r="H3005" s="14"/>
      <c r="I3005" s="14"/>
      <c r="J3005" s="14"/>
      <c r="K3005" s="14"/>
      <c r="L3005" s="14"/>
      <c r="M3005" s="14"/>
      <c r="N3005" s="14"/>
      <c r="O3005" s="14"/>
      <c r="P3005" s="14"/>
      <c r="Q3005" s="14"/>
    </row>
    <row r="3006" spans="1:17" x14ac:dyDescent="0.2">
      <c r="A3006" s="13"/>
      <c r="B3006" s="24"/>
      <c r="G3006" s="14"/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</row>
    <row r="3007" spans="1:17" x14ac:dyDescent="0.2">
      <c r="A3007" s="13"/>
      <c r="B3007" s="2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  <c r="Q3007" s="14"/>
    </row>
    <row r="3008" spans="1:17" x14ac:dyDescent="0.2">
      <c r="A3008" s="13"/>
      <c r="B3008" s="24"/>
      <c r="G3008" s="14"/>
      <c r="H3008" s="14"/>
      <c r="I3008" s="14"/>
      <c r="J3008" s="14"/>
      <c r="K3008" s="14"/>
      <c r="L3008" s="14"/>
      <c r="M3008" s="14"/>
      <c r="N3008" s="14"/>
      <c r="O3008" s="14"/>
      <c r="P3008" s="14"/>
      <c r="Q3008" s="14"/>
    </row>
    <row r="3009" spans="1:17" x14ac:dyDescent="0.2">
      <c r="A3009" s="13"/>
      <c r="B3009" s="24"/>
      <c r="G3009" s="14"/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</row>
    <row r="3010" spans="1:17" x14ac:dyDescent="0.2">
      <c r="A3010" s="13"/>
      <c r="B3010" s="24"/>
      <c r="G3010" s="14"/>
      <c r="H3010" s="14"/>
      <c r="I3010" s="14"/>
      <c r="J3010" s="14"/>
      <c r="K3010" s="14"/>
      <c r="L3010" s="14"/>
      <c r="M3010" s="14"/>
      <c r="N3010" s="14"/>
      <c r="O3010" s="14"/>
      <c r="P3010" s="14"/>
      <c r="Q3010" s="14"/>
    </row>
    <row r="3011" spans="1:17" x14ac:dyDescent="0.2">
      <c r="A3011" s="13"/>
      <c r="B3011" s="24"/>
      <c r="G3011" s="14"/>
      <c r="H3011" s="14"/>
      <c r="I3011" s="14"/>
      <c r="J3011" s="14"/>
      <c r="K3011" s="14"/>
      <c r="L3011" s="14"/>
      <c r="M3011" s="14"/>
      <c r="N3011" s="14"/>
      <c r="O3011" s="14"/>
      <c r="P3011" s="14"/>
      <c r="Q3011" s="14"/>
    </row>
    <row r="3012" spans="1:17" x14ac:dyDescent="0.2">
      <c r="A3012" s="13"/>
      <c r="B3012" s="24"/>
      <c r="G3012" s="14"/>
      <c r="H3012" s="14"/>
      <c r="I3012" s="14"/>
      <c r="J3012" s="14"/>
      <c r="K3012" s="14"/>
      <c r="L3012" s="14"/>
      <c r="M3012" s="14"/>
      <c r="N3012" s="14"/>
      <c r="O3012" s="14"/>
      <c r="P3012" s="14"/>
      <c r="Q3012" s="14"/>
    </row>
    <row r="3013" spans="1:17" x14ac:dyDescent="0.2">
      <c r="A3013" s="13"/>
      <c r="B3013" s="24"/>
      <c r="G3013" s="14"/>
      <c r="H3013" s="14"/>
      <c r="I3013" s="14"/>
      <c r="J3013" s="14"/>
      <c r="K3013" s="14"/>
      <c r="L3013" s="14"/>
      <c r="M3013" s="14"/>
      <c r="N3013" s="14"/>
      <c r="O3013" s="14"/>
      <c r="P3013" s="14"/>
      <c r="Q3013" s="14"/>
    </row>
    <row r="3014" spans="1:17" x14ac:dyDescent="0.2">
      <c r="A3014" s="13"/>
      <c r="B3014" s="24"/>
      <c r="G3014" s="14"/>
      <c r="H3014" s="14"/>
      <c r="I3014" s="14"/>
      <c r="J3014" s="14"/>
      <c r="K3014" s="14"/>
      <c r="L3014" s="14"/>
      <c r="M3014" s="14"/>
      <c r="N3014" s="14"/>
      <c r="O3014" s="14"/>
      <c r="P3014" s="14"/>
      <c r="Q3014" s="14"/>
    </row>
    <row r="3015" spans="1:17" x14ac:dyDescent="0.2">
      <c r="A3015" s="13"/>
      <c r="B3015" s="24"/>
      <c r="G3015" s="14"/>
      <c r="H3015" s="14"/>
      <c r="I3015" s="14"/>
      <c r="J3015" s="14"/>
      <c r="K3015" s="14"/>
      <c r="L3015" s="14"/>
      <c r="M3015" s="14"/>
      <c r="N3015" s="14"/>
      <c r="O3015" s="14"/>
      <c r="P3015" s="14"/>
      <c r="Q3015" s="14"/>
    </row>
    <row r="3016" spans="1:17" x14ac:dyDescent="0.2">
      <c r="A3016" s="13"/>
      <c r="B3016" s="24"/>
      <c r="G3016" s="14"/>
      <c r="H3016" s="14"/>
      <c r="I3016" s="14"/>
      <c r="J3016" s="14"/>
      <c r="K3016" s="14"/>
      <c r="L3016" s="14"/>
      <c r="M3016" s="14"/>
      <c r="N3016" s="14"/>
      <c r="O3016" s="14"/>
      <c r="P3016" s="14"/>
      <c r="Q3016" s="14"/>
    </row>
    <row r="3017" spans="1:17" x14ac:dyDescent="0.2">
      <c r="A3017" s="13"/>
      <c r="B3017" s="24"/>
      <c r="G3017" s="14"/>
      <c r="H3017" s="14"/>
      <c r="I3017" s="14"/>
      <c r="J3017" s="14"/>
      <c r="K3017" s="14"/>
      <c r="L3017" s="14"/>
      <c r="M3017" s="14"/>
      <c r="N3017" s="14"/>
      <c r="O3017" s="14"/>
      <c r="P3017" s="14"/>
      <c r="Q3017" s="14"/>
    </row>
    <row r="3018" spans="1:17" x14ac:dyDescent="0.2">
      <c r="A3018" s="13"/>
      <c r="B3018" s="24"/>
      <c r="G3018" s="14"/>
      <c r="H3018" s="14"/>
      <c r="I3018" s="14"/>
      <c r="J3018" s="14"/>
      <c r="K3018" s="14"/>
      <c r="L3018" s="14"/>
      <c r="M3018" s="14"/>
      <c r="N3018" s="14"/>
      <c r="O3018" s="14"/>
      <c r="P3018" s="14"/>
      <c r="Q3018" s="14"/>
    </row>
    <row r="3019" spans="1:17" x14ac:dyDescent="0.2">
      <c r="A3019" s="13"/>
      <c r="B3019" s="24"/>
      <c r="G3019" s="14"/>
      <c r="H3019" s="14"/>
      <c r="I3019" s="14"/>
      <c r="J3019" s="14"/>
      <c r="K3019" s="14"/>
      <c r="L3019" s="14"/>
      <c r="M3019" s="14"/>
      <c r="N3019" s="14"/>
      <c r="O3019" s="14"/>
      <c r="P3019" s="14"/>
      <c r="Q3019" s="14"/>
    </row>
    <row r="3020" spans="1:17" x14ac:dyDescent="0.2">
      <c r="A3020" s="13"/>
      <c r="B3020" s="24"/>
      <c r="G3020" s="14"/>
      <c r="H3020" s="14"/>
      <c r="I3020" s="14"/>
      <c r="J3020" s="14"/>
      <c r="K3020" s="14"/>
      <c r="L3020" s="14"/>
      <c r="M3020" s="14"/>
      <c r="N3020" s="14"/>
      <c r="O3020" s="14"/>
      <c r="P3020" s="14"/>
      <c r="Q3020" s="14"/>
    </row>
    <row r="3021" spans="1:17" x14ac:dyDescent="0.2">
      <c r="A3021" s="13"/>
      <c r="B3021" s="24"/>
      <c r="G3021" s="14"/>
      <c r="H3021" s="14"/>
      <c r="I3021" s="14"/>
      <c r="J3021" s="14"/>
      <c r="K3021" s="14"/>
      <c r="L3021" s="14"/>
      <c r="M3021" s="14"/>
      <c r="N3021" s="14"/>
      <c r="O3021" s="14"/>
      <c r="P3021" s="14"/>
      <c r="Q3021" s="14"/>
    </row>
    <row r="3022" spans="1:17" x14ac:dyDescent="0.2">
      <c r="A3022" s="13"/>
      <c r="B3022" s="24"/>
      <c r="G3022" s="14"/>
      <c r="H3022" s="14"/>
      <c r="I3022" s="14"/>
      <c r="J3022" s="14"/>
      <c r="K3022" s="14"/>
      <c r="L3022" s="14"/>
      <c r="M3022" s="14"/>
      <c r="N3022" s="14"/>
      <c r="O3022" s="14"/>
      <c r="P3022" s="14"/>
      <c r="Q3022" s="14"/>
    </row>
    <row r="3023" spans="1:17" x14ac:dyDescent="0.2">
      <c r="A3023" s="13"/>
      <c r="B3023" s="24"/>
      <c r="G3023" s="14"/>
      <c r="H3023" s="14"/>
      <c r="I3023" s="14"/>
      <c r="J3023" s="14"/>
      <c r="K3023" s="14"/>
      <c r="L3023" s="14"/>
      <c r="M3023" s="14"/>
      <c r="N3023" s="14"/>
      <c r="O3023" s="14"/>
      <c r="P3023" s="14"/>
      <c r="Q3023" s="14"/>
    </row>
    <row r="3024" spans="1:17" x14ac:dyDescent="0.2">
      <c r="A3024" s="13"/>
      <c r="B3024" s="24"/>
      <c r="G3024" s="14"/>
      <c r="H3024" s="14"/>
      <c r="I3024" s="14"/>
      <c r="J3024" s="14"/>
      <c r="K3024" s="14"/>
      <c r="L3024" s="14"/>
      <c r="M3024" s="14"/>
      <c r="N3024" s="14"/>
      <c r="O3024" s="14"/>
      <c r="P3024" s="14"/>
      <c r="Q3024" s="14"/>
    </row>
    <row r="3025" spans="1:17" x14ac:dyDescent="0.2">
      <c r="A3025" s="13"/>
      <c r="B3025" s="24"/>
      <c r="G3025" s="14"/>
      <c r="H3025" s="14"/>
      <c r="I3025" s="14"/>
      <c r="J3025" s="14"/>
      <c r="K3025" s="14"/>
      <c r="L3025" s="14"/>
      <c r="M3025" s="14"/>
      <c r="N3025" s="14"/>
      <c r="O3025" s="14"/>
      <c r="P3025" s="14"/>
      <c r="Q3025" s="14"/>
    </row>
    <row r="3026" spans="1:17" x14ac:dyDescent="0.2">
      <c r="A3026" s="13"/>
      <c r="B3026" s="24"/>
      <c r="G3026" s="14"/>
      <c r="H3026" s="14"/>
      <c r="I3026" s="14"/>
      <c r="J3026" s="14"/>
      <c r="K3026" s="14"/>
      <c r="L3026" s="14"/>
      <c r="M3026" s="14"/>
      <c r="N3026" s="14"/>
      <c r="O3026" s="14"/>
      <c r="P3026" s="14"/>
      <c r="Q3026" s="14"/>
    </row>
    <row r="3027" spans="1:17" x14ac:dyDescent="0.2">
      <c r="A3027" s="13"/>
      <c r="B3027" s="24"/>
      <c r="G3027" s="14"/>
      <c r="H3027" s="14"/>
      <c r="I3027" s="14"/>
      <c r="J3027" s="14"/>
      <c r="K3027" s="14"/>
      <c r="L3027" s="14"/>
      <c r="M3027" s="14"/>
      <c r="N3027" s="14"/>
      <c r="O3027" s="14"/>
      <c r="P3027" s="14"/>
      <c r="Q3027" s="14"/>
    </row>
    <row r="3028" spans="1:17" x14ac:dyDescent="0.2">
      <c r="A3028" s="13"/>
      <c r="B3028" s="24"/>
      <c r="G3028" s="14"/>
      <c r="H3028" s="14"/>
      <c r="I3028" s="14"/>
      <c r="J3028" s="14"/>
      <c r="K3028" s="14"/>
      <c r="L3028" s="14"/>
      <c r="M3028" s="14"/>
      <c r="N3028" s="14"/>
      <c r="O3028" s="14"/>
      <c r="P3028" s="14"/>
      <c r="Q3028" s="14"/>
    </row>
    <row r="3029" spans="1:17" x14ac:dyDescent="0.2">
      <c r="A3029" s="13"/>
      <c r="B3029" s="24"/>
      <c r="G3029" s="14"/>
      <c r="H3029" s="14"/>
      <c r="I3029" s="14"/>
      <c r="J3029" s="14"/>
      <c r="K3029" s="14"/>
      <c r="L3029" s="14"/>
      <c r="M3029" s="14"/>
      <c r="N3029" s="14"/>
      <c r="O3029" s="14"/>
      <c r="P3029" s="14"/>
      <c r="Q3029" s="14"/>
    </row>
    <row r="3030" spans="1:17" x14ac:dyDescent="0.2">
      <c r="A3030" s="13"/>
      <c r="B3030" s="24"/>
      <c r="G3030" s="14"/>
      <c r="H3030" s="14"/>
      <c r="I3030" s="14"/>
      <c r="J3030" s="14"/>
      <c r="K3030" s="14"/>
      <c r="L3030" s="14"/>
      <c r="M3030" s="14"/>
      <c r="N3030" s="14"/>
      <c r="O3030" s="14"/>
      <c r="P3030" s="14"/>
      <c r="Q3030" s="14"/>
    </row>
    <row r="3031" spans="1:17" x14ac:dyDescent="0.2">
      <c r="A3031" s="13"/>
      <c r="B3031" s="24"/>
      <c r="G3031" s="14"/>
      <c r="H3031" s="14"/>
      <c r="I3031" s="14"/>
      <c r="J3031" s="14"/>
      <c r="K3031" s="14"/>
      <c r="L3031" s="14"/>
      <c r="M3031" s="14"/>
      <c r="N3031" s="14"/>
      <c r="O3031" s="14"/>
      <c r="P3031" s="14"/>
      <c r="Q3031" s="14"/>
    </row>
    <row r="3032" spans="1:17" x14ac:dyDescent="0.2">
      <c r="A3032" s="13"/>
      <c r="B3032" s="24"/>
      <c r="G3032" s="14"/>
      <c r="H3032" s="14"/>
      <c r="I3032" s="14"/>
      <c r="J3032" s="14"/>
      <c r="K3032" s="14"/>
      <c r="L3032" s="14"/>
      <c r="M3032" s="14"/>
      <c r="N3032" s="14"/>
      <c r="O3032" s="14"/>
      <c r="P3032" s="14"/>
      <c r="Q3032" s="14"/>
    </row>
    <row r="3033" spans="1:17" x14ac:dyDescent="0.2">
      <c r="A3033" s="13"/>
      <c r="B3033" s="24"/>
      <c r="G3033" s="14"/>
      <c r="H3033" s="14"/>
      <c r="I3033" s="14"/>
      <c r="J3033" s="14"/>
      <c r="K3033" s="14"/>
      <c r="L3033" s="14"/>
      <c r="M3033" s="14"/>
      <c r="N3033" s="14"/>
      <c r="O3033" s="14"/>
      <c r="P3033" s="14"/>
      <c r="Q3033" s="14"/>
    </row>
    <row r="3034" spans="1:17" x14ac:dyDescent="0.2">
      <c r="A3034" s="13"/>
      <c r="B3034" s="24"/>
      <c r="G3034" s="14"/>
      <c r="H3034" s="14"/>
      <c r="I3034" s="14"/>
      <c r="J3034" s="14"/>
      <c r="K3034" s="14"/>
      <c r="L3034" s="14"/>
      <c r="M3034" s="14"/>
      <c r="N3034" s="14"/>
      <c r="O3034" s="14"/>
      <c r="P3034" s="14"/>
      <c r="Q3034" s="14"/>
    </row>
    <row r="3035" spans="1:17" x14ac:dyDescent="0.2">
      <c r="A3035" s="13"/>
      <c r="B3035" s="24"/>
      <c r="G3035" s="14"/>
      <c r="H3035" s="14"/>
      <c r="I3035" s="14"/>
      <c r="J3035" s="14"/>
      <c r="K3035" s="14"/>
      <c r="L3035" s="14"/>
      <c r="M3035" s="14"/>
      <c r="N3035" s="14"/>
      <c r="O3035" s="14"/>
      <c r="P3035" s="14"/>
      <c r="Q3035" s="14"/>
    </row>
    <row r="3036" spans="1:17" x14ac:dyDescent="0.2">
      <c r="A3036" s="13"/>
      <c r="B3036" s="24"/>
      <c r="G3036" s="14"/>
      <c r="H3036" s="14"/>
      <c r="I3036" s="14"/>
      <c r="J3036" s="14"/>
      <c r="K3036" s="14"/>
      <c r="L3036" s="14"/>
      <c r="M3036" s="14"/>
      <c r="N3036" s="14"/>
      <c r="O3036" s="14"/>
      <c r="P3036" s="14"/>
      <c r="Q3036" s="14"/>
    </row>
    <row r="3037" spans="1:17" x14ac:dyDescent="0.2">
      <c r="A3037" s="13"/>
      <c r="B3037" s="24"/>
      <c r="G3037" s="14"/>
      <c r="H3037" s="14"/>
      <c r="I3037" s="14"/>
      <c r="J3037" s="14"/>
      <c r="K3037" s="14"/>
      <c r="L3037" s="14"/>
      <c r="M3037" s="14"/>
      <c r="N3037" s="14"/>
      <c r="O3037" s="14"/>
      <c r="P3037" s="14"/>
      <c r="Q3037" s="14"/>
    </row>
    <row r="3038" spans="1:17" x14ac:dyDescent="0.2">
      <c r="A3038" s="13"/>
      <c r="B3038" s="24"/>
      <c r="G3038" s="14"/>
      <c r="H3038" s="14"/>
      <c r="I3038" s="14"/>
      <c r="J3038" s="14"/>
      <c r="K3038" s="14"/>
      <c r="L3038" s="14"/>
      <c r="M3038" s="14"/>
      <c r="N3038" s="14"/>
      <c r="O3038" s="14"/>
      <c r="P3038" s="14"/>
      <c r="Q3038" s="14"/>
    </row>
    <row r="3039" spans="1:17" x14ac:dyDescent="0.2">
      <c r="A3039" s="13"/>
      <c r="B3039" s="24"/>
      <c r="G3039" s="14"/>
      <c r="H3039" s="14"/>
      <c r="I3039" s="14"/>
      <c r="J3039" s="14"/>
      <c r="K3039" s="14"/>
      <c r="L3039" s="14"/>
      <c r="M3039" s="14"/>
      <c r="N3039" s="14"/>
      <c r="O3039" s="14"/>
      <c r="P3039" s="14"/>
      <c r="Q3039" s="14"/>
    </row>
    <row r="3040" spans="1:17" x14ac:dyDescent="0.2">
      <c r="A3040" s="13"/>
      <c r="B3040" s="24"/>
      <c r="G3040" s="14"/>
      <c r="H3040" s="14"/>
      <c r="I3040" s="14"/>
      <c r="J3040" s="14"/>
      <c r="K3040" s="14"/>
      <c r="L3040" s="14"/>
      <c r="M3040" s="14"/>
      <c r="N3040" s="14"/>
      <c r="O3040" s="14"/>
      <c r="P3040" s="14"/>
      <c r="Q3040" s="14"/>
    </row>
    <row r="3041" spans="1:17" x14ac:dyDescent="0.2">
      <c r="A3041" s="13"/>
      <c r="B3041" s="24"/>
      <c r="G3041" s="14"/>
      <c r="H3041" s="14"/>
      <c r="I3041" s="14"/>
      <c r="J3041" s="14"/>
      <c r="K3041" s="14"/>
      <c r="L3041" s="14"/>
      <c r="M3041" s="14"/>
      <c r="N3041" s="14"/>
      <c r="O3041" s="14"/>
      <c r="P3041" s="14"/>
      <c r="Q3041" s="14"/>
    </row>
    <row r="3042" spans="1:17" x14ac:dyDescent="0.2">
      <c r="A3042" s="13"/>
      <c r="B3042" s="24"/>
      <c r="G3042" s="14"/>
      <c r="H3042" s="14"/>
      <c r="I3042" s="14"/>
      <c r="J3042" s="14"/>
      <c r="K3042" s="14"/>
      <c r="L3042" s="14"/>
      <c r="M3042" s="14"/>
      <c r="N3042" s="14"/>
      <c r="O3042" s="14"/>
      <c r="P3042" s="14"/>
      <c r="Q3042" s="14"/>
    </row>
    <row r="3043" spans="1:17" x14ac:dyDescent="0.2">
      <c r="A3043" s="13"/>
      <c r="B3043" s="24"/>
      <c r="G3043" s="14"/>
      <c r="H3043" s="14"/>
      <c r="I3043" s="14"/>
      <c r="J3043" s="14"/>
      <c r="K3043" s="14"/>
      <c r="L3043" s="14"/>
      <c r="M3043" s="14"/>
      <c r="N3043" s="14"/>
      <c r="O3043" s="14"/>
      <c r="P3043" s="14"/>
      <c r="Q3043" s="14"/>
    </row>
    <row r="3044" spans="1:17" x14ac:dyDescent="0.2">
      <c r="A3044" s="13"/>
      <c r="B3044" s="24"/>
      <c r="G3044" s="14"/>
      <c r="H3044" s="14"/>
      <c r="I3044" s="14"/>
      <c r="J3044" s="14"/>
      <c r="K3044" s="14"/>
      <c r="L3044" s="14"/>
      <c r="M3044" s="14"/>
      <c r="N3044" s="14"/>
      <c r="O3044" s="14"/>
      <c r="P3044" s="14"/>
      <c r="Q3044" s="14"/>
    </row>
    <row r="3045" spans="1:17" x14ac:dyDescent="0.2">
      <c r="A3045" s="13"/>
      <c r="B3045" s="24"/>
      <c r="G3045" s="14"/>
      <c r="H3045" s="14"/>
      <c r="I3045" s="14"/>
      <c r="J3045" s="14"/>
      <c r="K3045" s="14"/>
      <c r="L3045" s="14"/>
      <c r="M3045" s="14"/>
      <c r="N3045" s="14"/>
      <c r="O3045" s="14"/>
      <c r="P3045" s="14"/>
      <c r="Q3045" s="14"/>
    </row>
    <row r="3046" spans="1:17" x14ac:dyDescent="0.2">
      <c r="A3046" s="13"/>
      <c r="B3046" s="24"/>
      <c r="G3046" s="14"/>
      <c r="H3046" s="14"/>
      <c r="I3046" s="14"/>
      <c r="J3046" s="14"/>
      <c r="K3046" s="14"/>
      <c r="L3046" s="14"/>
      <c r="M3046" s="14"/>
      <c r="N3046" s="14"/>
      <c r="O3046" s="14"/>
      <c r="P3046" s="14"/>
      <c r="Q3046" s="14"/>
    </row>
    <row r="3047" spans="1:17" x14ac:dyDescent="0.2">
      <c r="A3047" s="13"/>
      <c r="B3047" s="24"/>
      <c r="G3047" s="14"/>
      <c r="H3047" s="14"/>
      <c r="I3047" s="14"/>
      <c r="J3047" s="14"/>
      <c r="K3047" s="14"/>
      <c r="L3047" s="14"/>
      <c r="M3047" s="14"/>
      <c r="N3047" s="14"/>
      <c r="O3047" s="14"/>
      <c r="P3047" s="14"/>
      <c r="Q3047" s="14"/>
    </row>
    <row r="3048" spans="1:17" x14ac:dyDescent="0.2">
      <c r="A3048" s="13"/>
      <c r="B3048" s="24"/>
      <c r="G3048" s="14"/>
      <c r="H3048" s="14"/>
      <c r="I3048" s="14"/>
      <c r="J3048" s="14"/>
      <c r="K3048" s="14"/>
      <c r="L3048" s="14"/>
      <c r="M3048" s="14"/>
      <c r="N3048" s="14"/>
      <c r="O3048" s="14"/>
      <c r="P3048" s="14"/>
      <c r="Q3048" s="14"/>
    </row>
    <row r="3049" spans="1:17" x14ac:dyDescent="0.2">
      <c r="A3049" s="13"/>
      <c r="B3049" s="24"/>
      <c r="G3049" s="14"/>
      <c r="H3049" s="14"/>
      <c r="I3049" s="14"/>
      <c r="J3049" s="14"/>
      <c r="K3049" s="14"/>
      <c r="L3049" s="14"/>
      <c r="M3049" s="14"/>
      <c r="N3049" s="14"/>
      <c r="O3049" s="14"/>
      <c r="P3049" s="14"/>
      <c r="Q3049" s="14"/>
    </row>
    <row r="3050" spans="1:17" x14ac:dyDescent="0.2">
      <c r="A3050" s="13"/>
      <c r="B3050" s="24"/>
      <c r="G3050" s="14"/>
      <c r="H3050" s="14"/>
      <c r="I3050" s="14"/>
      <c r="J3050" s="14"/>
      <c r="K3050" s="14"/>
      <c r="L3050" s="14"/>
      <c r="M3050" s="14"/>
      <c r="N3050" s="14"/>
      <c r="O3050" s="14"/>
      <c r="P3050" s="14"/>
      <c r="Q3050" s="14"/>
    </row>
    <row r="3051" spans="1:17" x14ac:dyDescent="0.2">
      <c r="A3051" s="13"/>
      <c r="B3051" s="24"/>
      <c r="G3051" s="14"/>
      <c r="H3051" s="14"/>
      <c r="I3051" s="14"/>
      <c r="J3051" s="14"/>
      <c r="K3051" s="14"/>
      <c r="L3051" s="14"/>
      <c r="M3051" s="14"/>
      <c r="N3051" s="14"/>
      <c r="O3051" s="14"/>
      <c r="P3051" s="14"/>
      <c r="Q3051" s="14"/>
    </row>
    <row r="3052" spans="1:17" x14ac:dyDescent="0.2">
      <c r="A3052" s="13"/>
      <c r="B3052" s="24"/>
      <c r="G3052" s="14"/>
      <c r="H3052" s="14"/>
      <c r="I3052" s="14"/>
      <c r="J3052" s="14"/>
      <c r="K3052" s="14"/>
      <c r="L3052" s="14"/>
      <c r="M3052" s="14"/>
      <c r="N3052" s="14"/>
      <c r="O3052" s="14"/>
      <c r="P3052" s="14"/>
      <c r="Q3052" s="14"/>
    </row>
    <row r="3053" spans="1:17" x14ac:dyDescent="0.2">
      <c r="A3053" s="13"/>
      <c r="B3053" s="24"/>
      <c r="G3053" s="14"/>
      <c r="H3053" s="14"/>
      <c r="I3053" s="14"/>
      <c r="J3053" s="14"/>
      <c r="K3053" s="14"/>
      <c r="L3053" s="14"/>
      <c r="M3053" s="14"/>
      <c r="N3053" s="14"/>
      <c r="O3053" s="14"/>
      <c r="P3053" s="14"/>
      <c r="Q3053" s="14"/>
    </row>
    <row r="3054" spans="1:17" x14ac:dyDescent="0.2">
      <c r="A3054" s="13"/>
      <c r="B3054" s="24"/>
      <c r="G3054" s="14"/>
      <c r="H3054" s="14"/>
      <c r="I3054" s="14"/>
      <c r="J3054" s="14"/>
      <c r="K3054" s="14"/>
      <c r="L3054" s="14"/>
      <c r="M3054" s="14"/>
      <c r="N3054" s="14"/>
      <c r="O3054" s="14"/>
      <c r="P3054" s="14"/>
      <c r="Q3054" s="14"/>
    </row>
    <row r="3055" spans="1:17" x14ac:dyDescent="0.2">
      <c r="A3055" s="13"/>
      <c r="B3055" s="24"/>
      <c r="G3055" s="14"/>
      <c r="H3055" s="14"/>
      <c r="I3055" s="14"/>
      <c r="J3055" s="14"/>
      <c r="K3055" s="14"/>
      <c r="L3055" s="14"/>
      <c r="M3055" s="14"/>
      <c r="N3055" s="14"/>
      <c r="O3055" s="14"/>
      <c r="P3055" s="14"/>
      <c r="Q3055" s="14"/>
    </row>
    <row r="3056" spans="1:17" x14ac:dyDescent="0.2">
      <c r="A3056" s="13"/>
      <c r="B3056" s="24"/>
      <c r="G3056" s="14"/>
      <c r="H3056" s="14"/>
      <c r="I3056" s="14"/>
      <c r="J3056" s="14"/>
      <c r="K3056" s="14"/>
      <c r="L3056" s="14"/>
      <c r="M3056" s="14"/>
      <c r="N3056" s="14"/>
      <c r="O3056" s="14"/>
      <c r="P3056" s="14"/>
      <c r="Q3056" s="14"/>
    </row>
    <row r="3057" spans="1:17" x14ac:dyDescent="0.2">
      <c r="A3057" s="13"/>
      <c r="B3057" s="24"/>
      <c r="G3057" s="14"/>
      <c r="H3057" s="14"/>
      <c r="I3057" s="14"/>
      <c r="J3057" s="14"/>
      <c r="K3057" s="14"/>
      <c r="L3057" s="14"/>
      <c r="M3057" s="14"/>
      <c r="N3057" s="14"/>
      <c r="O3057" s="14"/>
      <c r="P3057" s="14"/>
      <c r="Q3057" s="14"/>
    </row>
    <row r="3058" spans="1:17" x14ac:dyDescent="0.2">
      <c r="A3058" s="13"/>
      <c r="B3058" s="24"/>
      <c r="G3058" s="14"/>
      <c r="H3058" s="14"/>
      <c r="I3058" s="14"/>
      <c r="J3058" s="14"/>
      <c r="K3058" s="14"/>
      <c r="L3058" s="14"/>
      <c r="M3058" s="14"/>
      <c r="N3058" s="14"/>
      <c r="O3058" s="14"/>
      <c r="P3058" s="14"/>
      <c r="Q3058" s="14"/>
    </row>
    <row r="3059" spans="1:17" x14ac:dyDescent="0.2">
      <c r="A3059" s="13"/>
      <c r="B3059" s="24"/>
      <c r="G3059" s="14"/>
      <c r="H3059" s="14"/>
      <c r="I3059" s="14"/>
      <c r="J3059" s="14"/>
      <c r="K3059" s="14"/>
      <c r="L3059" s="14"/>
      <c r="M3059" s="14"/>
      <c r="N3059" s="14"/>
      <c r="O3059" s="14"/>
      <c r="P3059" s="14"/>
      <c r="Q3059" s="14"/>
    </row>
    <row r="3060" spans="1:17" x14ac:dyDescent="0.2">
      <c r="A3060" s="13"/>
      <c r="B3060" s="24"/>
      <c r="G3060" s="14"/>
      <c r="H3060" s="14"/>
      <c r="I3060" s="14"/>
      <c r="J3060" s="14"/>
      <c r="K3060" s="14"/>
      <c r="L3060" s="14"/>
      <c r="M3060" s="14"/>
      <c r="N3060" s="14"/>
      <c r="O3060" s="14"/>
      <c r="P3060" s="14"/>
      <c r="Q3060" s="14"/>
    </row>
    <row r="3061" spans="1:17" x14ac:dyDescent="0.2">
      <c r="A3061" s="13"/>
      <c r="B3061" s="24"/>
      <c r="G3061" s="14"/>
      <c r="H3061" s="14"/>
      <c r="I3061" s="14"/>
      <c r="J3061" s="14"/>
      <c r="K3061" s="14"/>
      <c r="L3061" s="14"/>
      <c r="M3061" s="14"/>
      <c r="N3061" s="14"/>
      <c r="O3061" s="14"/>
      <c r="P3061" s="14"/>
      <c r="Q3061" s="14"/>
    </row>
    <row r="3062" spans="1:17" x14ac:dyDescent="0.2">
      <c r="A3062" s="13"/>
      <c r="B3062" s="24"/>
      <c r="G3062" s="14"/>
      <c r="H3062" s="14"/>
      <c r="I3062" s="14"/>
      <c r="J3062" s="14"/>
      <c r="K3062" s="14"/>
      <c r="L3062" s="14"/>
      <c r="M3062" s="14"/>
      <c r="N3062" s="14"/>
      <c r="O3062" s="14"/>
      <c r="P3062" s="14"/>
      <c r="Q3062" s="14"/>
    </row>
    <row r="3063" spans="1:17" x14ac:dyDescent="0.2">
      <c r="A3063" s="13"/>
      <c r="B3063" s="24"/>
      <c r="G3063" s="14"/>
      <c r="H3063" s="14"/>
      <c r="I3063" s="14"/>
      <c r="J3063" s="14"/>
      <c r="K3063" s="14"/>
      <c r="L3063" s="14"/>
      <c r="M3063" s="14"/>
      <c r="N3063" s="14"/>
      <c r="O3063" s="14"/>
      <c r="P3063" s="14"/>
      <c r="Q3063" s="14"/>
    </row>
    <row r="3064" spans="1:17" x14ac:dyDescent="0.2">
      <c r="A3064" s="13"/>
      <c r="B3064" s="24"/>
      <c r="G3064" s="14"/>
      <c r="H3064" s="14"/>
      <c r="I3064" s="14"/>
      <c r="J3064" s="14"/>
      <c r="K3064" s="14"/>
      <c r="L3064" s="14"/>
      <c r="M3064" s="14"/>
      <c r="N3064" s="14"/>
      <c r="O3064" s="14"/>
      <c r="P3064" s="14"/>
      <c r="Q3064" s="14"/>
    </row>
    <row r="3065" spans="1:17" x14ac:dyDescent="0.2">
      <c r="A3065" s="13"/>
      <c r="B3065" s="24"/>
      <c r="G3065" s="14"/>
      <c r="H3065" s="14"/>
      <c r="I3065" s="14"/>
      <c r="J3065" s="14"/>
      <c r="K3065" s="14"/>
      <c r="L3065" s="14"/>
      <c r="M3065" s="14"/>
      <c r="N3065" s="14"/>
      <c r="O3065" s="14"/>
      <c r="P3065" s="14"/>
      <c r="Q3065" s="14"/>
    </row>
    <row r="3066" spans="1:17" x14ac:dyDescent="0.2">
      <c r="A3066" s="13"/>
      <c r="B3066" s="24"/>
      <c r="G3066" s="14"/>
      <c r="H3066" s="14"/>
      <c r="I3066" s="14"/>
      <c r="J3066" s="14"/>
      <c r="K3066" s="14"/>
      <c r="L3066" s="14"/>
      <c r="M3066" s="14"/>
      <c r="N3066" s="14"/>
      <c r="O3066" s="14"/>
      <c r="P3066" s="14"/>
      <c r="Q3066" s="14"/>
    </row>
    <row r="3067" spans="1:17" x14ac:dyDescent="0.2">
      <c r="A3067" s="13"/>
      <c r="B3067" s="24"/>
      <c r="G3067" s="14"/>
      <c r="H3067" s="14"/>
      <c r="I3067" s="14"/>
      <c r="J3067" s="14"/>
      <c r="K3067" s="14"/>
      <c r="L3067" s="14"/>
      <c r="M3067" s="14"/>
      <c r="N3067" s="14"/>
      <c r="O3067" s="14"/>
      <c r="P3067" s="14"/>
      <c r="Q3067" s="14"/>
    </row>
    <row r="3068" spans="1:17" x14ac:dyDescent="0.2">
      <c r="A3068" s="13"/>
      <c r="B3068" s="24"/>
      <c r="G3068" s="14"/>
      <c r="H3068" s="14"/>
      <c r="I3068" s="14"/>
      <c r="J3068" s="14"/>
      <c r="K3068" s="14"/>
      <c r="L3068" s="14"/>
      <c r="M3068" s="14"/>
      <c r="N3068" s="14"/>
      <c r="O3068" s="14"/>
      <c r="P3068" s="14"/>
      <c r="Q3068" s="14"/>
    </row>
    <row r="3069" spans="1:17" x14ac:dyDescent="0.2">
      <c r="A3069" s="13"/>
      <c r="B3069" s="24"/>
      <c r="G3069" s="14"/>
      <c r="H3069" s="14"/>
      <c r="I3069" s="14"/>
      <c r="J3069" s="14"/>
      <c r="K3069" s="14"/>
      <c r="L3069" s="14"/>
      <c r="M3069" s="14"/>
      <c r="N3069" s="14"/>
      <c r="O3069" s="14"/>
      <c r="P3069" s="14"/>
      <c r="Q3069" s="14"/>
    </row>
    <row r="3070" spans="1:17" x14ac:dyDescent="0.2">
      <c r="A3070" s="13"/>
      <c r="B3070" s="24"/>
      <c r="G3070" s="14"/>
      <c r="H3070" s="14"/>
      <c r="I3070" s="14"/>
      <c r="J3070" s="14"/>
      <c r="K3070" s="14"/>
      <c r="L3070" s="14"/>
      <c r="M3070" s="14"/>
      <c r="N3070" s="14"/>
      <c r="O3070" s="14"/>
      <c r="P3070" s="14"/>
      <c r="Q3070" s="14"/>
    </row>
    <row r="3071" spans="1:17" x14ac:dyDescent="0.2">
      <c r="A3071" s="13"/>
      <c r="B3071" s="24"/>
      <c r="G3071" s="14"/>
      <c r="H3071" s="14"/>
      <c r="I3071" s="14"/>
      <c r="J3071" s="14"/>
      <c r="K3071" s="14"/>
      <c r="L3071" s="14"/>
      <c r="M3071" s="14"/>
      <c r="N3071" s="14"/>
      <c r="O3071" s="14"/>
      <c r="P3071" s="14"/>
      <c r="Q3071" s="14"/>
    </row>
    <row r="3072" spans="1:17" x14ac:dyDescent="0.2">
      <c r="A3072" s="13"/>
      <c r="B3072" s="24"/>
      <c r="G3072" s="14"/>
      <c r="H3072" s="14"/>
      <c r="I3072" s="14"/>
      <c r="J3072" s="14"/>
      <c r="K3072" s="14"/>
      <c r="L3072" s="14"/>
      <c r="M3072" s="14"/>
      <c r="N3072" s="14"/>
      <c r="O3072" s="14"/>
      <c r="P3072" s="14"/>
      <c r="Q3072" s="14"/>
    </row>
    <row r="3073" spans="1:17" x14ac:dyDescent="0.2">
      <c r="A3073" s="13"/>
      <c r="B3073" s="24"/>
      <c r="G3073" s="14"/>
      <c r="H3073" s="14"/>
      <c r="I3073" s="14"/>
      <c r="J3073" s="14"/>
      <c r="K3073" s="14"/>
      <c r="L3073" s="14"/>
      <c r="M3073" s="14"/>
      <c r="N3073" s="14"/>
      <c r="O3073" s="14"/>
      <c r="P3073" s="14"/>
      <c r="Q3073" s="14"/>
    </row>
    <row r="3074" spans="1:17" x14ac:dyDescent="0.2">
      <c r="A3074" s="13"/>
      <c r="B3074" s="24"/>
      <c r="G3074" s="14"/>
      <c r="H3074" s="14"/>
      <c r="I3074" s="14"/>
      <c r="J3074" s="14"/>
      <c r="K3074" s="14"/>
      <c r="L3074" s="14"/>
      <c r="M3074" s="14"/>
      <c r="N3074" s="14"/>
      <c r="O3074" s="14"/>
      <c r="P3074" s="14"/>
      <c r="Q3074" s="14"/>
    </row>
    <row r="3075" spans="1:17" x14ac:dyDescent="0.2">
      <c r="A3075" s="13"/>
      <c r="B3075" s="24"/>
      <c r="G3075" s="14"/>
      <c r="H3075" s="14"/>
      <c r="I3075" s="14"/>
      <c r="J3075" s="14"/>
      <c r="K3075" s="14"/>
      <c r="L3075" s="14"/>
      <c r="M3075" s="14"/>
      <c r="N3075" s="14"/>
      <c r="O3075" s="14"/>
      <c r="P3075" s="14"/>
      <c r="Q3075" s="14"/>
    </row>
    <row r="3076" spans="1:17" x14ac:dyDescent="0.2">
      <c r="A3076" s="13"/>
      <c r="B3076" s="24"/>
      <c r="G3076" s="14"/>
      <c r="H3076" s="14"/>
      <c r="I3076" s="14"/>
      <c r="J3076" s="14"/>
      <c r="K3076" s="14"/>
      <c r="L3076" s="14"/>
      <c r="M3076" s="14"/>
      <c r="N3076" s="14"/>
      <c r="O3076" s="14"/>
      <c r="P3076" s="14"/>
      <c r="Q3076" s="14"/>
    </row>
    <row r="3077" spans="1:17" x14ac:dyDescent="0.2">
      <c r="A3077" s="13"/>
      <c r="B3077" s="24"/>
      <c r="G3077" s="14"/>
      <c r="H3077" s="14"/>
      <c r="I3077" s="14"/>
      <c r="J3077" s="14"/>
      <c r="K3077" s="14"/>
      <c r="L3077" s="14"/>
      <c r="M3077" s="14"/>
      <c r="N3077" s="14"/>
      <c r="O3077" s="14"/>
      <c r="P3077" s="14"/>
      <c r="Q3077" s="14"/>
    </row>
    <row r="3078" spans="1:17" x14ac:dyDescent="0.2">
      <c r="A3078" s="13"/>
      <c r="B3078" s="24"/>
      <c r="G3078" s="14"/>
      <c r="H3078" s="14"/>
      <c r="I3078" s="14"/>
      <c r="J3078" s="14"/>
      <c r="K3078" s="14"/>
      <c r="L3078" s="14"/>
      <c r="M3078" s="14"/>
      <c r="N3078" s="14"/>
      <c r="O3078" s="14"/>
      <c r="P3078" s="14"/>
      <c r="Q3078" s="14"/>
    </row>
    <row r="3079" spans="1:17" x14ac:dyDescent="0.2">
      <c r="A3079" s="13"/>
      <c r="B3079" s="24"/>
      <c r="G3079" s="14"/>
      <c r="H3079" s="14"/>
      <c r="I3079" s="14"/>
      <c r="J3079" s="14"/>
      <c r="K3079" s="14"/>
      <c r="L3079" s="14"/>
      <c r="M3079" s="14"/>
      <c r="N3079" s="14"/>
      <c r="O3079" s="14"/>
      <c r="P3079" s="14"/>
      <c r="Q3079" s="14"/>
    </row>
    <row r="3080" spans="1:17" x14ac:dyDescent="0.2">
      <c r="A3080" s="13"/>
      <c r="B3080" s="24"/>
      <c r="G3080" s="14"/>
      <c r="H3080" s="14"/>
      <c r="I3080" s="14"/>
      <c r="J3080" s="14"/>
      <c r="K3080" s="14"/>
      <c r="L3080" s="14"/>
      <c r="M3080" s="14"/>
      <c r="N3080" s="14"/>
      <c r="O3080" s="14"/>
      <c r="P3080" s="14"/>
      <c r="Q3080" s="14"/>
    </row>
    <row r="3081" spans="1:17" x14ac:dyDescent="0.2">
      <c r="A3081" s="13"/>
      <c r="B3081" s="24"/>
      <c r="G3081" s="14"/>
      <c r="H3081" s="14"/>
      <c r="I3081" s="14"/>
      <c r="J3081" s="14"/>
      <c r="K3081" s="14"/>
      <c r="L3081" s="14"/>
      <c r="M3081" s="14"/>
      <c r="N3081" s="14"/>
      <c r="O3081" s="14"/>
      <c r="P3081" s="14"/>
      <c r="Q3081" s="14"/>
    </row>
    <row r="3082" spans="1:17" x14ac:dyDescent="0.2">
      <c r="A3082" s="13"/>
      <c r="B3082" s="24"/>
      <c r="G3082" s="14"/>
      <c r="H3082" s="14"/>
      <c r="I3082" s="14"/>
      <c r="J3082" s="14"/>
      <c r="K3082" s="14"/>
      <c r="L3082" s="14"/>
      <c r="M3082" s="14"/>
      <c r="N3082" s="14"/>
      <c r="O3082" s="14"/>
      <c r="P3082" s="14"/>
      <c r="Q3082" s="14"/>
    </row>
    <row r="3083" spans="1:17" x14ac:dyDescent="0.2">
      <c r="A3083" s="13"/>
      <c r="B3083" s="24"/>
      <c r="G3083" s="14"/>
      <c r="H3083" s="14"/>
      <c r="I3083" s="14"/>
      <c r="J3083" s="14"/>
      <c r="K3083" s="14"/>
      <c r="L3083" s="14"/>
      <c r="M3083" s="14"/>
      <c r="N3083" s="14"/>
      <c r="O3083" s="14"/>
      <c r="P3083" s="14"/>
      <c r="Q3083" s="14"/>
    </row>
    <row r="3084" spans="1:17" x14ac:dyDescent="0.2">
      <c r="A3084" s="13"/>
      <c r="B3084" s="24"/>
      <c r="G3084" s="14"/>
      <c r="H3084" s="14"/>
      <c r="I3084" s="14"/>
      <c r="J3084" s="14"/>
      <c r="K3084" s="14"/>
      <c r="L3084" s="14"/>
      <c r="M3084" s="14"/>
      <c r="N3084" s="14"/>
      <c r="O3084" s="14"/>
      <c r="P3084" s="14"/>
      <c r="Q3084" s="14"/>
    </row>
    <row r="3085" spans="1:17" x14ac:dyDescent="0.2">
      <c r="A3085" s="13"/>
      <c r="B3085" s="24"/>
      <c r="G3085" s="14"/>
      <c r="H3085" s="14"/>
      <c r="I3085" s="14"/>
      <c r="J3085" s="14"/>
      <c r="K3085" s="14"/>
      <c r="L3085" s="14"/>
      <c r="M3085" s="14"/>
      <c r="N3085" s="14"/>
      <c r="O3085" s="14"/>
      <c r="P3085" s="14"/>
      <c r="Q3085" s="14"/>
    </row>
    <row r="3086" spans="1:17" x14ac:dyDescent="0.2">
      <c r="A3086" s="13"/>
      <c r="B3086" s="24"/>
      <c r="G3086" s="14"/>
      <c r="H3086" s="14"/>
      <c r="I3086" s="14"/>
      <c r="J3086" s="14"/>
      <c r="K3086" s="14"/>
      <c r="L3086" s="14"/>
      <c r="M3086" s="14"/>
      <c r="N3086" s="14"/>
      <c r="O3086" s="14"/>
      <c r="P3086" s="14"/>
      <c r="Q3086" s="14"/>
    </row>
    <row r="3087" spans="1:17" x14ac:dyDescent="0.2">
      <c r="A3087" s="13"/>
      <c r="B3087" s="24"/>
      <c r="G3087" s="14"/>
      <c r="H3087" s="14"/>
      <c r="I3087" s="14"/>
      <c r="J3087" s="14"/>
      <c r="K3087" s="14"/>
      <c r="L3087" s="14"/>
      <c r="M3087" s="14"/>
      <c r="N3087" s="14"/>
      <c r="O3087" s="14"/>
      <c r="P3087" s="14"/>
      <c r="Q3087" s="14"/>
    </row>
    <row r="3088" spans="1:17" x14ac:dyDescent="0.2">
      <c r="A3088" s="13"/>
      <c r="B3088" s="24"/>
      <c r="G3088" s="14"/>
      <c r="H3088" s="14"/>
      <c r="I3088" s="14"/>
      <c r="J3088" s="14"/>
      <c r="K3088" s="14"/>
      <c r="L3088" s="14"/>
      <c r="M3088" s="14"/>
      <c r="N3088" s="14"/>
      <c r="O3088" s="14"/>
      <c r="P3088" s="14"/>
      <c r="Q3088" s="14"/>
    </row>
    <row r="3089" spans="1:17" x14ac:dyDescent="0.2">
      <c r="A3089" s="13"/>
      <c r="B3089" s="24"/>
      <c r="G3089" s="14"/>
      <c r="H3089" s="14"/>
      <c r="I3089" s="14"/>
      <c r="J3089" s="14"/>
      <c r="K3089" s="14"/>
      <c r="L3089" s="14"/>
      <c r="M3089" s="14"/>
      <c r="N3089" s="14"/>
      <c r="O3089" s="14"/>
      <c r="P3089" s="14"/>
      <c r="Q3089" s="14"/>
    </row>
    <row r="3090" spans="1:17" x14ac:dyDescent="0.2">
      <c r="A3090" s="13"/>
      <c r="B3090" s="24"/>
      <c r="G3090" s="14"/>
      <c r="H3090" s="14"/>
      <c r="I3090" s="14"/>
      <c r="J3090" s="14"/>
      <c r="K3090" s="14"/>
      <c r="L3090" s="14"/>
      <c r="M3090" s="14"/>
      <c r="N3090" s="14"/>
      <c r="O3090" s="14"/>
      <c r="P3090" s="14"/>
      <c r="Q3090" s="14"/>
    </row>
    <row r="3091" spans="1:17" x14ac:dyDescent="0.2">
      <c r="A3091" s="13"/>
      <c r="B3091" s="24"/>
      <c r="G3091" s="14"/>
      <c r="H3091" s="14"/>
      <c r="I3091" s="14"/>
      <c r="J3091" s="14"/>
      <c r="K3091" s="14"/>
      <c r="L3091" s="14"/>
      <c r="M3091" s="14"/>
      <c r="N3091" s="14"/>
      <c r="O3091" s="14"/>
      <c r="P3091" s="14"/>
      <c r="Q3091" s="14"/>
    </row>
    <row r="3092" spans="1:17" x14ac:dyDescent="0.2">
      <c r="A3092" s="13"/>
      <c r="B3092" s="24"/>
      <c r="G3092" s="14"/>
      <c r="H3092" s="14"/>
      <c r="I3092" s="14"/>
      <c r="J3092" s="14"/>
      <c r="K3092" s="14"/>
      <c r="L3092" s="14"/>
      <c r="M3092" s="14"/>
      <c r="N3092" s="14"/>
      <c r="O3092" s="14"/>
      <c r="P3092" s="14"/>
      <c r="Q3092" s="14"/>
    </row>
    <row r="3093" spans="1:17" x14ac:dyDescent="0.2">
      <c r="A3093" s="13"/>
      <c r="B3093" s="24"/>
      <c r="G3093" s="14"/>
      <c r="H3093" s="14"/>
      <c r="I3093" s="14"/>
      <c r="J3093" s="14"/>
      <c r="K3093" s="14"/>
      <c r="L3093" s="14"/>
      <c r="M3093" s="14"/>
      <c r="N3093" s="14"/>
      <c r="O3093" s="14"/>
      <c r="P3093" s="14"/>
      <c r="Q3093" s="14"/>
    </row>
    <row r="3094" spans="1:17" x14ac:dyDescent="0.2">
      <c r="A3094" s="13"/>
      <c r="B3094" s="24"/>
      <c r="G3094" s="14"/>
      <c r="H3094" s="14"/>
      <c r="I3094" s="14"/>
      <c r="J3094" s="14"/>
      <c r="K3094" s="14"/>
      <c r="L3094" s="14"/>
      <c r="M3094" s="14"/>
      <c r="N3094" s="14"/>
      <c r="O3094" s="14"/>
      <c r="P3094" s="14"/>
      <c r="Q3094" s="14"/>
    </row>
    <row r="3095" spans="1:17" x14ac:dyDescent="0.2">
      <c r="A3095" s="13"/>
      <c r="B3095" s="24"/>
      <c r="G3095" s="14"/>
      <c r="H3095" s="14"/>
      <c r="I3095" s="14"/>
      <c r="J3095" s="14"/>
      <c r="K3095" s="14"/>
      <c r="L3095" s="14"/>
      <c r="M3095" s="14"/>
      <c r="N3095" s="14"/>
      <c r="O3095" s="14"/>
      <c r="P3095" s="14"/>
      <c r="Q3095" s="14"/>
    </row>
    <row r="3096" spans="1:17" x14ac:dyDescent="0.2">
      <c r="A3096" s="13"/>
      <c r="B3096" s="24"/>
      <c r="G3096" s="14"/>
      <c r="H3096" s="14"/>
      <c r="I3096" s="14"/>
      <c r="J3096" s="14"/>
      <c r="K3096" s="14"/>
      <c r="L3096" s="14"/>
      <c r="M3096" s="14"/>
      <c r="N3096" s="14"/>
      <c r="O3096" s="14"/>
      <c r="P3096" s="14"/>
      <c r="Q3096" s="14"/>
    </row>
    <row r="3097" spans="1:17" x14ac:dyDescent="0.2">
      <c r="A3097" s="13"/>
      <c r="B3097" s="24"/>
      <c r="G3097" s="14"/>
      <c r="H3097" s="14"/>
      <c r="I3097" s="14"/>
      <c r="J3097" s="14"/>
      <c r="K3097" s="14"/>
      <c r="L3097" s="14"/>
      <c r="M3097" s="14"/>
      <c r="N3097" s="14"/>
      <c r="O3097" s="14"/>
      <c r="P3097" s="14"/>
      <c r="Q3097" s="14"/>
    </row>
    <row r="3098" spans="1:17" x14ac:dyDescent="0.2">
      <c r="A3098" s="13"/>
      <c r="B3098" s="24"/>
      <c r="G3098" s="14"/>
      <c r="H3098" s="14"/>
      <c r="I3098" s="14"/>
      <c r="J3098" s="14"/>
      <c r="K3098" s="14"/>
      <c r="L3098" s="14"/>
      <c r="M3098" s="14"/>
      <c r="N3098" s="14"/>
      <c r="O3098" s="14"/>
      <c r="P3098" s="14"/>
      <c r="Q3098" s="14"/>
    </row>
    <row r="3099" spans="1:17" x14ac:dyDescent="0.2">
      <c r="A3099" s="13"/>
      <c r="B3099" s="24"/>
      <c r="G3099" s="14"/>
      <c r="H3099" s="14"/>
      <c r="I3099" s="14"/>
      <c r="J3099" s="14"/>
      <c r="K3099" s="14"/>
      <c r="L3099" s="14"/>
      <c r="M3099" s="14"/>
      <c r="N3099" s="14"/>
      <c r="O3099" s="14"/>
      <c r="P3099" s="14"/>
      <c r="Q3099" s="14"/>
    </row>
    <row r="3100" spans="1:17" x14ac:dyDescent="0.2">
      <c r="A3100" s="13"/>
      <c r="B3100" s="24"/>
      <c r="G3100" s="14"/>
      <c r="H3100" s="14"/>
      <c r="I3100" s="14"/>
      <c r="J3100" s="14"/>
      <c r="K3100" s="14"/>
      <c r="L3100" s="14"/>
      <c r="M3100" s="14"/>
      <c r="N3100" s="14"/>
      <c r="O3100" s="14"/>
      <c r="P3100" s="14"/>
      <c r="Q3100" s="14"/>
    </row>
    <row r="3101" spans="1:17" x14ac:dyDescent="0.2">
      <c r="A3101" s="13"/>
      <c r="B3101" s="24"/>
      <c r="G3101" s="14"/>
      <c r="H3101" s="14"/>
      <c r="I3101" s="14"/>
      <c r="J3101" s="14"/>
      <c r="K3101" s="14"/>
      <c r="L3101" s="14"/>
      <c r="M3101" s="14"/>
      <c r="N3101" s="14"/>
      <c r="O3101" s="14"/>
      <c r="P3101" s="14"/>
      <c r="Q3101" s="14"/>
    </row>
    <row r="3102" spans="1:17" x14ac:dyDescent="0.2">
      <c r="A3102" s="13"/>
      <c r="B3102" s="24"/>
      <c r="G3102" s="14"/>
      <c r="H3102" s="14"/>
      <c r="I3102" s="14"/>
      <c r="J3102" s="14"/>
      <c r="K3102" s="14"/>
      <c r="L3102" s="14"/>
      <c r="M3102" s="14"/>
      <c r="N3102" s="14"/>
      <c r="O3102" s="14"/>
      <c r="P3102" s="14"/>
      <c r="Q3102" s="14"/>
    </row>
    <row r="3103" spans="1:17" x14ac:dyDescent="0.2">
      <c r="A3103" s="13"/>
      <c r="B3103" s="24"/>
      <c r="G3103" s="14"/>
      <c r="H3103" s="14"/>
      <c r="I3103" s="14"/>
      <c r="J3103" s="14"/>
      <c r="K3103" s="14"/>
      <c r="L3103" s="14"/>
      <c r="M3103" s="14"/>
      <c r="N3103" s="14"/>
      <c r="O3103" s="14"/>
      <c r="P3103" s="14"/>
      <c r="Q3103" s="14"/>
    </row>
    <row r="3104" spans="1:17" x14ac:dyDescent="0.2">
      <c r="A3104" s="13"/>
      <c r="B3104" s="24"/>
      <c r="G3104" s="14"/>
      <c r="H3104" s="14"/>
      <c r="I3104" s="14"/>
      <c r="J3104" s="14"/>
      <c r="K3104" s="14"/>
      <c r="L3104" s="14"/>
      <c r="M3104" s="14"/>
      <c r="N3104" s="14"/>
      <c r="O3104" s="14"/>
      <c r="P3104" s="14"/>
      <c r="Q3104" s="14"/>
    </row>
    <row r="3105" spans="1:17" x14ac:dyDescent="0.2">
      <c r="A3105" s="13"/>
      <c r="B3105" s="24"/>
      <c r="G3105" s="14"/>
      <c r="H3105" s="14"/>
      <c r="I3105" s="14"/>
      <c r="J3105" s="14"/>
      <c r="K3105" s="14"/>
      <c r="L3105" s="14"/>
      <c r="M3105" s="14"/>
      <c r="N3105" s="14"/>
      <c r="O3105" s="14"/>
      <c r="P3105" s="14"/>
      <c r="Q3105" s="14"/>
    </row>
    <row r="3106" spans="1:17" x14ac:dyDescent="0.2">
      <c r="A3106" s="13"/>
      <c r="B3106" s="24"/>
      <c r="G3106" s="14"/>
      <c r="H3106" s="14"/>
      <c r="I3106" s="14"/>
      <c r="J3106" s="14"/>
      <c r="K3106" s="14"/>
      <c r="L3106" s="14"/>
      <c r="M3106" s="14"/>
      <c r="N3106" s="14"/>
      <c r="O3106" s="14"/>
      <c r="P3106" s="14"/>
      <c r="Q3106" s="14"/>
    </row>
    <row r="3107" spans="1:17" x14ac:dyDescent="0.2">
      <c r="A3107" s="13"/>
      <c r="B3107" s="24"/>
      <c r="G3107" s="14"/>
      <c r="H3107" s="14"/>
      <c r="I3107" s="14"/>
      <c r="J3107" s="14"/>
      <c r="K3107" s="14"/>
      <c r="L3107" s="14"/>
      <c r="M3107" s="14"/>
      <c r="N3107" s="14"/>
      <c r="O3107" s="14"/>
      <c r="P3107" s="14"/>
      <c r="Q3107" s="14"/>
    </row>
    <row r="3108" spans="1:17" x14ac:dyDescent="0.2">
      <c r="A3108" s="13"/>
      <c r="B3108" s="24"/>
      <c r="G3108" s="14"/>
      <c r="H3108" s="14"/>
      <c r="I3108" s="14"/>
      <c r="J3108" s="14"/>
      <c r="K3108" s="14"/>
      <c r="L3108" s="14"/>
      <c r="M3108" s="14"/>
      <c r="N3108" s="14"/>
      <c r="O3108" s="14"/>
      <c r="P3108" s="14"/>
      <c r="Q3108" s="14"/>
    </row>
    <row r="3109" spans="1:17" x14ac:dyDescent="0.2">
      <c r="A3109" s="13"/>
      <c r="B3109" s="24"/>
      <c r="G3109" s="14"/>
      <c r="H3109" s="14"/>
      <c r="I3109" s="14"/>
      <c r="J3109" s="14"/>
      <c r="K3109" s="14"/>
      <c r="L3109" s="14"/>
      <c r="M3109" s="14"/>
      <c r="N3109" s="14"/>
      <c r="O3109" s="14"/>
      <c r="P3109" s="14"/>
      <c r="Q3109" s="14"/>
    </row>
    <row r="3110" spans="1:17" x14ac:dyDescent="0.2">
      <c r="A3110" s="13"/>
      <c r="B3110" s="24"/>
      <c r="G3110" s="14"/>
      <c r="H3110" s="14"/>
      <c r="I3110" s="14"/>
      <c r="J3110" s="14"/>
      <c r="K3110" s="14"/>
      <c r="L3110" s="14"/>
      <c r="M3110" s="14"/>
      <c r="N3110" s="14"/>
      <c r="O3110" s="14"/>
      <c r="P3110" s="14"/>
      <c r="Q3110" s="14"/>
    </row>
    <row r="3111" spans="1:17" x14ac:dyDescent="0.2">
      <c r="A3111" s="13"/>
      <c r="B3111" s="24"/>
      <c r="G3111" s="14"/>
      <c r="H3111" s="14"/>
      <c r="I3111" s="14"/>
      <c r="J3111" s="14"/>
      <c r="K3111" s="14"/>
      <c r="L3111" s="14"/>
      <c r="M3111" s="14"/>
      <c r="N3111" s="14"/>
      <c r="O3111" s="14"/>
      <c r="P3111" s="14"/>
      <c r="Q3111" s="14"/>
    </row>
    <row r="3112" spans="1:17" x14ac:dyDescent="0.2">
      <c r="A3112" s="13"/>
      <c r="B3112" s="24"/>
      <c r="G3112" s="14"/>
      <c r="H3112" s="14"/>
      <c r="I3112" s="14"/>
      <c r="J3112" s="14"/>
      <c r="K3112" s="14"/>
      <c r="L3112" s="14"/>
      <c r="M3112" s="14"/>
      <c r="N3112" s="14"/>
      <c r="O3112" s="14"/>
      <c r="P3112" s="14"/>
      <c r="Q3112" s="14"/>
    </row>
    <row r="3113" spans="1:17" x14ac:dyDescent="0.2">
      <c r="A3113" s="13"/>
      <c r="B3113" s="24"/>
      <c r="G3113" s="14"/>
      <c r="H3113" s="14"/>
      <c r="I3113" s="14"/>
      <c r="J3113" s="14"/>
      <c r="K3113" s="14"/>
      <c r="L3113" s="14"/>
      <c r="M3113" s="14"/>
      <c r="N3113" s="14"/>
      <c r="O3113" s="14"/>
      <c r="P3113" s="14"/>
      <c r="Q3113" s="14"/>
    </row>
    <row r="3114" spans="1:17" x14ac:dyDescent="0.2">
      <c r="A3114" s="13"/>
      <c r="B3114" s="24"/>
      <c r="G3114" s="14"/>
      <c r="H3114" s="14"/>
      <c r="I3114" s="14"/>
      <c r="J3114" s="14"/>
      <c r="K3114" s="14"/>
      <c r="L3114" s="14"/>
      <c r="M3114" s="14"/>
      <c r="N3114" s="14"/>
      <c r="O3114" s="14"/>
      <c r="P3114" s="14"/>
      <c r="Q3114" s="14"/>
    </row>
    <row r="3115" spans="1:17" x14ac:dyDescent="0.2">
      <c r="A3115" s="13"/>
      <c r="B3115" s="24"/>
      <c r="G3115" s="14"/>
      <c r="H3115" s="14"/>
      <c r="I3115" s="14"/>
      <c r="J3115" s="14"/>
      <c r="K3115" s="14"/>
      <c r="L3115" s="14"/>
      <c r="M3115" s="14"/>
      <c r="N3115" s="14"/>
      <c r="O3115" s="14"/>
      <c r="P3115" s="14"/>
      <c r="Q3115" s="14"/>
    </row>
    <row r="3116" spans="1:17" x14ac:dyDescent="0.2">
      <c r="A3116" s="13"/>
      <c r="B3116" s="24"/>
      <c r="G3116" s="14"/>
      <c r="H3116" s="14"/>
      <c r="I3116" s="14"/>
      <c r="J3116" s="14"/>
      <c r="K3116" s="14"/>
      <c r="L3116" s="14"/>
      <c r="M3116" s="14"/>
      <c r="N3116" s="14"/>
      <c r="O3116" s="14"/>
      <c r="P3116" s="14"/>
      <c r="Q3116" s="14"/>
    </row>
    <row r="3117" spans="1:17" x14ac:dyDescent="0.2">
      <c r="A3117" s="13"/>
      <c r="B3117" s="24"/>
      <c r="G3117" s="14"/>
      <c r="H3117" s="14"/>
      <c r="I3117" s="14"/>
      <c r="J3117" s="14"/>
      <c r="K3117" s="14"/>
      <c r="L3117" s="14"/>
      <c r="M3117" s="14"/>
      <c r="N3117" s="14"/>
      <c r="O3117" s="14"/>
      <c r="P3117" s="14"/>
      <c r="Q3117" s="14"/>
    </row>
    <row r="3118" spans="1:17" x14ac:dyDescent="0.2">
      <c r="A3118" s="13"/>
      <c r="B3118" s="24"/>
      <c r="G3118" s="14"/>
      <c r="H3118" s="14"/>
      <c r="I3118" s="14"/>
      <c r="J3118" s="14"/>
      <c r="K3118" s="14"/>
      <c r="L3118" s="14"/>
      <c r="M3118" s="14"/>
      <c r="N3118" s="14"/>
      <c r="O3118" s="14"/>
      <c r="P3118" s="14"/>
      <c r="Q3118" s="14"/>
    </row>
    <row r="3119" spans="1:17" x14ac:dyDescent="0.2">
      <c r="A3119" s="13"/>
      <c r="B3119" s="24"/>
      <c r="G3119" s="14"/>
      <c r="H3119" s="14"/>
      <c r="I3119" s="14"/>
      <c r="J3119" s="14"/>
      <c r="K3119" s="14"/>
      <c r="L3119" s="14"/>
      <c r="M3119" s="14"/>
      <c r="N3119" s="14"/>
      <c r="O3119" s="14"/>
      <c r="P3119" s="14"/>
      <c r="Q3119" s="14"/>
    </row>
    <row r="3120" spans="1:17" x14ac:dyDescent="0.2">
      <c r="A3120" s="13"/>
      <c r="B3120" s="24"/>
      <c r="G3120" s="14"/>
      <c r="H3120" s="14"/>
      <c r="I3120" s="14"/>
      <c r="J3120" s="14"/>
      <c r="K3120" s="14"/>
      <c r="L3120" s="14"/>
      <c r="M3120" s="14"/>
      <c r="N3120" s="14"/>
      <c r="O3120" s="14"/>
      <c r="P3120" s="14"/>
      <c r="Q3120" s="14"/>
    </row>
    <row r="3121" spans="1:17" x14ac:dyDescent="0.2">
      <c r="A3121" s="13"/>
      <c r="B3121" s="24"/>
      <c r="G3121" s="14"/>
      <c r="H3121" s="14"/>
      <c r="I3121" s="14"/>
      <c r="J3121" s="14"/>
      <c r="K3121" s="14"/>
      <c r="L3121" s="14"/>
      <c r="M3121" s="14"/>
      <c r="N3121" s="14"/>
      <c r="O3121" s="14"/>
      <c r="P3121" s="14"/>
      <c r="Q3121" s="14"/>
    </row>
    <row r="3122" spans="1:17" x14ac:dyDescent="0.2">
      <c r="A3122" s="13"/>
      <c r="B3122" s="24"/>
      <c r="G3122" s="14"/>
      <c r="H3122" s="14"/>
      <c r="I3122" s="14"/>
      <c r="J3122" s="14"/>
      <c r="K3122" s="14"/>
      <c r="L3122" s="14"/>
      <c r="M3122" s="14"/>
      <c r="N3122" s="14"/>
      <c r="O3122" s="14"/>
      <c r="P3122" s="14"/>
      <c r="Q3122" s="14"/>
    </row>
    <row r="3123" spans="1:17" x14ac:dyDescent="0.2">
      <c r="A3123" s="13"/>
      <c r="B3123" s="24"/>
      <c r="G3123" s="14"/>
      <c r="H3123" s="14"/>
      <c r="I3123" s="14"/>
      <c r="J3123" s="14"/>
      <c r="K3123" s="14"/>
      <c r="L3123" s="14"/>
      <c r="M3123" s="14"/>
      <c r="N3123" s="14"/>
      <c r="O3123" s="14"/>
      <c r="P3123" s="14"/>
      <c r="Q3123" s="14"/>
    </row>
    <row r="3124" spans="1:17" x14ac:dyDescent="0.2">
      <c r="A3124" s="13"/>
      <c r="B3124" s="24"/>
      <c r="G3124" s="14"/>
      <c r="H3124" s="14"/>
      <c r="I3124" s="14"/>
      <c r="J3124" s="14"/>
      <c r="K3124" s="14"/>
      <c r="L3124" s="14"/>
      <c r="M3124" s="14"/>
      <c r="N3124" s="14"/>
      <c r="O3124" s="14"/>
      <c r="P3124" s="14"/>
      <c r="Q3124" s="14"/>
    </row>
    <row r="3125" spans="1:17" x14ac:dyDescent="0.2">
      <c r="A3125" s="13"/>
      <c r="B3125" s="24"/>
      <c r="G3125" s="14"/>
      <c r="H3125" s="14"/>
      <c r="I3125" s="14"/>
      <c r="J3125" s="14"/>
      <c r="K3125" s="14"/>
      <c r="L3125" s="14"/>
      <c r="M3125" s="14"/>
      <c r="N3125" s="14"/>
      <c r="O3125" s="14"/>
      <c r="P3125" s="14"/>
      <c r="Q3125" s="14"/>
    </row>
    <row r="3126" spans="1:17" x14ac:dyDescent="0.2">
      <c r="A3126" s="13"/>
      <c r="B3126" s="24"/>
      <c r="G3126" s="14"/>
      <c r="H3126" s="14"/>
      <c r="I3126" s="14"/>
      <c r="J3126" s="14"/>
      <c r="K3126" s="14"/>
      <c r="L3126" s="14"/>
      <c r="M3126" s="14"/>
      <c r="N3126" s="14"/>
      <c r="O3126" s="14"/>
      <c r="P3126" s="14"/>
      <c r="Q3126" s="14"/>
    </row>
    <row r="3127" spans="1:17" x14ac:dyDescent="0.2">
      <c r="A3127" s="13"/>
      <c r="B3127" s="24"/>
      <c r="G3127" s="14"/>
      <c r="H3127" s="14"/>
      <c r="I3127" s="14"/>
      <c r="J3127" s="14"/>
      <c r="K3127" s="14"/>
      <c r="L3127" s="14"/>
      <c r="M3127" s="14"/>
      <c r="N3127" s="14"/>
      <c r="O3127" s="14"/>
      <c r="P3127" s="14"/>
      <c r="Q3127" s="14"/>
    </row>
    <row r="3128" spans="1:17" x14ac:dyDescent="0.2">
      <c r="A3128" s="13"/>
      <c r="B3128" s="24"/>
      <c r="G3128" s="14"/>
      <c r="H3128" s="14"/>
      <c r="I3128" s="14"/>
      <c r="J3128" s="14"/>
      <c r="K3128" s="14"/>
      <c r="L3128" s="14"/>
      <c r="M3128" s="14"/>
      <c r="N3128" s="14"/>
      <c r="O3128" s="14"/>
      <c r="P3128" s="14"/>
      <c r="Q3128" s="14"/>
    </row>
    <row r="3129" spans="1:17" x14ac:dyDescent="0.2">
      <c r="A3129" s="13"/>
      <c r="B3129" s="24"/>
      <c r="G3129" s="14"/>
      <c r="H3129" s="14"/>
      <c r="I3129" s="14"/>
      <c r="J3129" s="14"/>
      <c r="K3129" s="14"/>
      <c r="L3129" s="14"/>
      <c r="M3129" s="14"/>
      <c r="N3129" s="14"/>
      <c r="O3129" s="14"/>
      <c r="P3129" s="14"/>
      <c r="Q3129" s="14"/>
    </row>
    <row r="3130" spans="1:17" x14ac:dyDescent="0.2">
      <c r="A3130" s="13"/>
      <c r="B3130" s="24"/>
      <c r="G3130" s="14"/>
      <c r="H3130" s="14"/>
      <c r="I3130" s="14"/>
      <c r="J3130" s="14"/>
      <c r="K3130" s="14"/>
      <c r="L3130" s="14"/>
      <c r="M3130" s="14"/>
      <c r="N3130" s="14"/>
      <c r="O3130" s="14"/>
      <c r="P3130" s="14"/>
      <c r="Q3130" s="14"/>
    </row>
    <row r="3131" spans="1:17" x14ac:dyDescent="0.2">
      <c r="A3131" s="13"/>
      <c r="B3131" s="24"/>
      <c r="G3131" s="14"/>
      <c r="H3131" s="14"/>
      <c r="I3131" s="14"/>
      <c r="J3131" s="14"/>
      <c r="K3131" s="14"/>
      <c r="L3131" s="14"/>
      <c r="M3131" s="14"/>
      <c r="N3131" s="14"/>
      <c r="O3131" s="14"/>
      <c r="P3131" s="14"/>
      <c r="Q3131" s="14"/>
    </row>
    <row r="3132" spans="1:17" x14ac:dyDescent="0.2">
      <c r="A3132" s="13"/>
      <c r="B3132" s="24"/>
      <c r="G3132" s="14"/>
      <c r="H3132" s="14"/>
      <c r="I3132" s="14"/>
      <c r="J3132" s="14"/>
      <c r="K3132" s="14"/>
      <c r="L3132" s="14"/>
      <c r="M3132" s="14"/>
      <c r="N3132" s="14"/>
      <c r="O3132" s="14"/>
      <c r="P3132" s="14"/>
      <c r="Q3132" s="14"/>
    </row>
    <row r="3133" spans="1:17" x14ac:dyDescent="0.2">
      <c r="A3133" s="13"/>
      <c r="B3133" s="24"/>
      <c r="G3133" s="14"/>
      <c r="H3133" s="14"/>
      <c r="I3133" s="14"/>
      <c r="J3133" s="14"/>
      <c r="K3133" s="14"/>
      <c r="L3133" s="14"/>
      <c r="M3133" s="14"/>
      <c r="N3133" s="14"/>
      <c r="O3133" s="14"/>
      <c r="P3133" s="14"/>
      <c r="Q3133" s="14"/>
    </row>
    <row r="3134" spans="1:17" x14ac:dyDescent="0.2">
      <c r="A3134" s="13"/>
      <c r="B3134" s="24"/>
      <c r="G3134" s="14"/>
      <c r="H3134" s="14"/>
      <c r="I3134" s="14"/>
      <c r="J3134" s="14"/>
      <c r="K3134" s="14"/>
      <c r="L3134" s="14"/>
      <c r="M3134" s="14"/>
      <c r="N3134" s="14"/>
      <c r="O3134" s="14"/>
      <c r="P3134" s="14"/>
      <c r="Q3134" s="14"/>
    </row>
    <row r="3135" spans="1:17" x14ac:dyDescent="0.2">
      <c r="A3135" s="13"/>
      <c r="B3135" s="24"/>
      <c r="G3135" s="14"/>
      <c r="H3135" s="14"/>
      <c r="I3135" s="14"/>
      <c r="J3135" s="14"/>
      <c r="K3135" s="14"/>
      <c r="L3135" s="14"/>
      <c r="M3135" s="14"/>
      <c r="N3135" s="14"/>
      <c r="O3135" s="14"/>
      <c r="P3135" s="14"/>
      <c r="Q3135" s="14"/>
    </row>
    <row r="3136" spans="1:17" x14ac:dyDescent="0.2">
      <c r="A3136" s="13"/>
      <c r="B3136" s="24"/>
      <c r="G3136" s="14"/>
      <c r="H3136" s="14"/>
      <c r="I3136" s="14"/>
      <c r="J3136" s="14"/>
      <c r="K3136" s="14"/>
      <c r="L3136" s="14"/>
      <c r="M3136" s="14"/>
      <c r="N3136" s="14"/>
      <c r="O3136" s="14"/>
      <c r="P3136" s="14"/>
      <c r="Q3136" s="14"/>
    </row>
    <row r="3137" spans="1:17" x14ac:dyDescent="0.2">
      <c r="A3137" s="13"/>
      <c r="B3137" s="24"/>
      <c r="G3137" s="14"/>
      <c r="H3137" s="14"/>
      <c r="I3137" s="14"/>
      <c r="J3137" s="14"/>
      <c r="K3137" s="14"/>
      <c r="L3137" s="14"/>
      <c r="M3137" s="14"/>
      <c r="N3137" s="14"/>
      <c r="O3137" s="14"/>
      <c r="P3137" s="14"/>
      <c r="Q3137" s="14"/>
    </row>
    <row r="3138" spans="1:17" x14ac:dyDescent="0.2">
      <c r="A3138" s="13"/>
      <c r="B3138" s="24"/>
      <c r="G3138" s="14"/>
      <c r="H3138" s="14"/>
      <c r="I3138" s="14"/>
      <c r="J3138" s="14"/>
      <c r="K3138" s="14"/>
      <c r="L3138" s="14"/>
      <c r="M3138" s="14"/>
      <c r="N3138" s="14"/>
      <c r="O3138" s="14"/>
      <c r="P3138" s="14"/>
      <c r="Q3138" s="14"/>
    </row>
    <row r="3139" spans="1:17" x14ac:dyDescent="0.2">
      <c r="A3139" s="13"/>
      <c r="B3139" s="24"/>
      <c r="G3139" s="14"/>
      <c r="H3139" s="14"/>
      <c r="I3139" s="14"/>
      <c r="J3139" s="14"/>
      <c r="K3139" s="14"/>
      <c r="L3139" s="14"/>
      <c r="M3139" s="14"/>
      <c r="N3139" s="14"/>
      <c r="O3139" s="14"/>
      <c r="P3139" s="14"/>
      <c r="Q3139" s="14"/>
    </row>
    <row r="3140" spans="1:17" x14ac:dyDescent="0.2">
      <c r="A3140" s="13"/>
      <c r="B3140" s="24"/>
      <c r="G3140" s="14"/>
      <c r="H3140" s="14"/>
      <c r="I3140" s="14"/>
      <c r="J3140" s="14"/>
      <c r="K3140" s="14"/>
      <c r="L3140" s="14"/>
      <c r="M3140" s="14"/>
      <c r="N3140" s="14"/>
      <c r="O3140" s="14"/>
      <c r="P3140" s="14"/>
      <c r="Q3140" s="14"/>
    </row>
    <row r="3141" spans="1:17" x14ac:dyDescent="0.2">
      <c r="A3141" s="13"/>
      <c r="B3141" s="24"/>
      <c r="G3141" s="14"/>
      <c r="H3141" s="14"/>
      <c r="I3141" s="14"/>
      <c r="J3141" s="14"/>
      <c r="K3141" s="14"/>
      <c r="L3141" s="14"/>
      <c r="M3141" s="14"/>
      <c r="N3141" s="14"/>
      <c r="O3141" s="14"/>
      <c r="P3141" s="14"/>
      <c r="Q3141" s="14"/>
    </row>
    <row r="3142" spans="1:17" x14ac:dyDescent="0.2">
      <c r="A3142" s="13"/>
      <c r="B3142" s="24"/>
      <c r="G3142" s="14"/>
      <c r="H3142" s="14"/>
      <c r="I3142" s="14"/>
      <c r="J3142" s="14"/>
      <c r="K3142" s="14"/>
      <c r="L3142" s="14"/>
      <c r="M3142" s="14"/>
      <c r="N3142" s="14"/>
      <c r="O3142" s="14"/>
      <c r="P3142" s="14"/>
      <c r="Q3142" s="14"/>
    </row>
    <row r="3143" spans="1:17" x14ac:dyDescent="0.2">
      <c r="A3143" s="13"/>
      <c r="B3143" s="24"/>
      <c r="G3143" s="14"/>
      <c r="H3143" s="14"/>
      <c r="I3143" s="14"/>
      <c r="J3143" s="14"/>
      <c r="K3143" s="14"/>
      <c r="L3143" s="14"/>
      <c r="M3143" s="14"/>
      <c r="N3143" s="14"/>
      <c r="O3143" s="14"/>
      <c r="P3143" s="14"/>
      <c r="Q3143" s="14"/>
    </row>
    <row r="3144" spans="1:17" x14ac:dyDescent="0.2">
      <c r="A3144" s="13"/>
      <c r="B3144" s="24"/>
      <c r="G3144" s="14"/>
      <c r="H3144" s="14"/>
      <c r="I3144" s="14"/>
      <c r="J3144" s="14"/>
      <c r="K3144" s="14"/>
      <c r="L3144" s="14"/>
      <c r="M3144" s="14"/>
      <c r="N3144" s="14"/>
      <c r="O3144" s="14"/>
      <c r="P3144" s="14"/>
      <c r="Q3144" s="14"/>
    </row>
    <row r="3145" spans="1:17" x14ac:dyDescent="0.2">
      <c r="A3145" s="13"/>
      <c r="B3145" s="24"/>
      <c r="G3145" s="14"/>
      <c r="H3145" s="14"/>
      <c r="I3145" s="14"/>
      <c r="J3145" s="14"/>
      <c r="K3145" s="14"/>
      <c r="L3145" s="14"/>
      <c r="M3145" s="14"/>
      <c r="N3145" s="14"/>
      <c r="O3145" s="14"/>
      <c r="P3145" s="14"/>
      <c r="Q3145" s="14"/>
    </row>
    <row r="3146" spans="1:17" x14ac:dyDescent="0.2">
      <c r="A3146" s="13"/>
      <c r="B3146" s="24"/>
      <c r="G3146" s="14"/>
      <c r="H3146" s="14"/>
      <c r="I3146" s="14"/>
      <c r="J3146" s="14"/>
      <c r="K3146" s="14"/>
      <c r="L3146" s="14"/>
      <c r="M3146" s="14"/>
      <c r="N3146" s="14"/>
      <c r="O3146" s="14"/>
      <c r="P3146" s="14"/>
      <c r="Q3146" s="14"/>
    </row>
    <row r="3147" spans="1:17" x14ac:dyDescent="0.2">
      <c r="A3147" s="13"/>
      <c r="B3147" s="24"/>
      <c r="G3147" s="14"/>
      <c r="H3147" s="14"/>
      <c r="I3147" s="14"/>
      <c r="J3147" s="14"/>
      <c r="K3147" s="14"/>
      <c r="L3147" s="14"/>
      <c r="M3147" s="14"/>
      <c r="N3147" s="14"/>
      <c r="O3147" s="14"/>
      <c r="P3147" s="14"/>
      <c r="Q3147" s="14"/>
    </row>
    <row r="3148" spans="1:17" x14ac:dyDescent="0.2">
      <c r="A3148" s="13"/>
      <c r="B3148" s="24"/>
      <c r="G3148" s="14"/>
      <c r="H3148" s="14"/>
      <c r="I3148" s="14"/>
      <c r="J3148" s="14"/>
      <c r="K3148" s="14"/>
      <c r="L3148" s="14"/>
      <c r="M3148" s="14"/>
      <c r="N3148" s="14"/>
      <c r="O3148" s="14"/>
      <c r="P3148" s="14"/>
      <c r="Q3148" s="14"/>
    </row>
    <row r="3149" spans="1:17" x14ac:dyDescent="0.2">
      <c r="A3149" s="13"/>
      <c r="B3149" s="24"/>
      <c r="G3149" s="14"/>
      <c r="H3149" s="14"/>
      <c r="I3149" s="14"/>
      <c r="J3149" s="14"/>
      <c r="K3149" s="14"/>
      <c r="L3149" s="14"/>
      <c r="M3149" s="14"/>
      <c r="N3149" s="14"/>
      <c r="O3149" s="14"/>
      <c r="P3149" s="14"/>
      <c r="Q3149" s="14"/>
    </row>
    <row r="3150" spans="1:17" x14ac:dyDescent="0.2">
      <c r="A3150" s="13"/>
      <c r="B3150" s="24"/>
      <c r="G3150" s="14"/>
      <c r="H3150" s="14"/>
      <c r="I3150" s="14"/>
      <c r="J3150" s="14"/>
      <c r="K3150" s="14"/>
      <c r="L3150" s="14"/>
      <c r="M3150" s="14"/>
      <c r="N3150" s="14"/>
      <c r="O3150" s="14"/>
      <c r="P3150" s="14"/>
      <c r="Q3150" s="14"/>
    </row>
    <row r="3151" spans="1:17" x14ac:dyDescent="0.2">
      <c r="A3151" s="13"/>
      <c r="B3151" s="24"/>
      <c r="G3151" s="14"/>
      <c r="H3151" s="14"/>
      <c r="I3151" s="14"/>
      <c r="J3151" s="14"/>
      <c r="K3151" s="14"/>
      <c r="L3151" s="14"/>
      <c r="M3151" s="14"/>
      <c r="N3151" s="14"/>
      <c r="O3151" s="14"/>
      <c r="P3151" s="14"/>
      <c r="Q3151" s="14"/>
    </row>
    <row r="3152" spans="1:17" x14ac:dyDescent="0.2">
      <c r="A3152" s="13"/>
      <c r="B3152" s="24"/>
      <c r="G3152" s="14"/>
      <c r="H3152" s="14"/>
      <c r="I3152" s="14"/>
      <c r="J3152" s="14"/>
      <c r="K3152" s="14"/>
      <c r="L3152" s="14"/>
      <c r="M3152" s="14"/>
      <c r="N3152" s="14"/>
      <c r="O3152" s="14"/>
      <c r="P3152" s="14"/>
      <c r="Q3152" s="14"/>
    </row>
    <row r="3153" spans="1:17" x14ac:dyDescent="0.2">
      <c r="A3153" s="13"/>
      <c r="B3153" s="24"/>
      <c r="G3153" s="14"/>
      <c r="H3153" s="14"/>
      <c r="I3153" s="14"/>
      <c r="J3153" s="14"/>
      <c r="K3153" s="14"/>
      <c r="L3153" s="14"/>
      <c r="M3153" s="14"/>
      <c r="N3153" s="14"/>
      <c r="O3153" s="14"/>
      <c r="P3153" s="14"/>
      <c r="Q3153" s="14"/>
    </row>
    <row r="3154" spans="1:17" x14ac:dyDescent="0.2">
      <c r="A3154" s="13"/>
      <c r="B3154" s="24"/>
      <c r="G3154" s="14"/>
      <c r="H3154" s="14"/>
      <c r="I3154" s="14"/>
      <c r="J3154" s="14"/>
      <c r="K3154" s="14"/>
      <c r="L3154" s="14"/>
      <c r="M3154" s="14"/>
      <c r="N3154" s="14"/>
      <c r="O3154" s="14"/>
      <c r="P3154" s="14"/>
      <c r="Q3154" s="14"/>
    </row>
    <row r="3155" spans="1:17" x14ac:dyDescent="0.2">
      <c r="A3155" s="13"/>
      <c r="B3155" s="24"/>
      <c r="G3155" s="14"/>
      <c r="H3155" s="14"/>
      <c r="I3155" s="14"/>
      <c r="J3155" s="14"/>
      <c r="K3155" s="14"/>
      <c r="L3155" s="14"/>
      <c r="M3155" s="14"/>
      <c r="N3155" s="14"/>
      <c r="O3155" s="14"/>
      <c r="P3155" s="14"/>
      <c r="Q3155" s="14"/>
    </row>
    <row r="3156" spans="1:17" x14ac:dyDescent="0.2">
      <c r="A3156" s="13"/>
      <c r="B3156" s="24"/>
      <c r="G3156" s="14"/>
      <c r="H3156" s="14"/>
      <c r="I3156" s="14"/>
      <c r="J3156" s="14"/>
      <c r="K3156" s="14"/>
      <c r="L3156" s="14"/>
      <c r="M3156" s="14"/>
      <c r="N3156" s="14"/>
      <c r="O3156" s="14"/>
      <c r="P3156" s="14"/>
      <c r="Q3156" s="14"/>
    </row>
    <row r="3157" spans="1:17" x14ac:dyDescent="0.2">
      <c r="A3157" s="13"/>
      <c r="B3157" s="24"/>
      <c r="G3157" s="14"/>
      <c r="H3157" s="14"/>
      <c r="I3157" s="14"/>
      <c r="J3157" s="14"/>
      <c r="K3157" s="14"/>
      <c r="L3157" s="14"/>
      <c r="M3157" s="14"/>
      <c r="N3157" s="14"/>
      <c r="O3157" s="14"/>
      <c r="P3157" s="14"/>
      <c r="Q3157" s="14"/>
    </row>
    <row r="3158" spans="1:17" x14ac:dyDescent="0.2">
      <c r="A3158" s="13"/>
      <c r="B3158" s="24"/>
      <c r="G3158" s="14"/>
      <c r="H3158" s="14"/>
      <c r="I3158" s="14"/>
      <c r="J3158" s="14"/>
      <c r="K3158" s="14"/>
      <c r="L3158" s="14"/>
      <c r="M3158" s="14"/>
      <c r="N3158" s="14"/>
      <c r="O3158" s="14"/>
      <c r="P3158" s="14"/>
      <c r="Q3158" s="14"/>
    </row>
    <row r="3159" spans="1:17" x14ac:dyDescent="0.2">
      <c r="A3159" s="13"/>
      <c r="B3159" s="24"/>
      <c r="G3159" s="14"/>
      <c r="H3159" s="14"/>
      <c r="I3159" s="14"/>
      <c r="J3159" s="14"/>
      <c r="K3159" s="14"/>
      <c r="L3159" s="14"/>
      <c r="M3159" s="14"/>
      <c r="N3159" s="14"/>
      <c r="O3159" s="14"/>
      <c r="P3159" s="14"/>
      <c r="Q3159" s="14"/>
    </row>
    <row r="3160" spans="1:17" x14ac:dyDescent="0.2">
      <c r="A3160" s="13"/>
      <c r="B3160" s="24"/>
      <c r="G3160" s="14"/>
      <c r="H3160" s="14"/>
      <c r="I3160" s="14"/>
      <c r="J3160" s="14"/>
      <c r="K3160" s="14"/>
      <c r="L3160" s="14"/>
      <c r="M3160" s="14"/>
      <c r="N3160" s="14"/>
      <c r="O3160" s="14"/>
      <c r="P3160" s="14"/>
      <c r="Q3160" s="14"/>
    </row>
    <row r="3161" spans="1:17" x14ac:dyDescent="0.2">
      <c r="A3161" s="13"/>
      <c r="B3161" s="24"/>
      <c r="G3161" s="14"/>
      <c r="H3161" s="14"/>
      <c r="I3161" s="14"/>
      <c r="J3161" s="14"/>
      <c r="K3161" s="14"/>
      <c r="L3161" s="14"/>
      <c r="M3161" s="14"/>
      <c r="N3161" s="14"/>
      <c r="O3161" s="14"/>
      <c r="P3161" s="14"/>
      <c r="Q3161" s="14"/>
    </row>
    <row r="3162" spans="1:17" x14ac:dyDescent="0.2">
      <c r="A3162" s="13"/>
      <c r="B3162" s="24"/>
      <c r="G3162" s="14"/>
      <c r="H3162" s="14"/>
      <c r="I3162" s="14"/>
      <c r="J3162" s="14"/>
      <c r="K3162" s="14"/>
      <c r="L3162" s="14"/>
      <c r="M3162" s="14"/>
      <c r="N3162" s="14"/>
      <c r="O3162" s="14"/>
      <c r="P3162" s="14"/>
      <c r="Q3162" s="14"/>
    </row>
    <row r="3163" spans="1:17" x14ac:dyDescent="0.2">
      <c r="A3163" s="13"/>
      <c r="B3163" s="24"/>
      <c r="G3163" s="14"/>
      <c r="H3163" s="14"/>
      <c r="I3163" s="14"/>
      <c r="J3163" s="14"/>
      <c r="K3163" s="14"/>
      <c r="L3163" s="14"/>
      <c r="M3163" s="14"/>
      <c r="N3163" s="14"/>
      <c r="O3163" s="14"/>
      <c r="P3163" s="14"/>
      <c r="Q3163" s="14"/>
    </row>
    <row r="3164" spans="1:17" x14ac:dyDescent="0.2">
      <c r="A3164" s="13"/>
      <c r="B3164" s="24"/>
      <c r="G3164" s="14"/>
      <c r="H3164" s="14"/>
      <c r="I3164" s="14"/>
      <c r="J3164" s="14"/>
      <c r="K3164" s="14"/>
      <c r="L3164" s="14"/>
      <c r="M3164" s="14"/>
      <c r="N3164" s="14"/>
      <c r="O3164" s="14"/>
      <c r="P3164" s="14"/>
      <c r="Q3164" s="14"/>
    </row>
    <row r="3165" spans="1:17" x14ac:dyDescent="0.2">
      <c r="A3165" s="13"/>
      <c r="B3165" s="24"/>
      <c r="G3165" s="14"/>
      <c r="H3165" s="14"/>
      <c r="I3165" s="14"/>
      <c r="J3165" s="14"/>
      <c r="K3165" s="14"/>
      <c r="L3165" s="14"/>
      <c r="M3165" s="14"/>
      <c r="N3165" s="14"/>
      <c r="O3165" s="14"/>
      <c r="P3165" s="14"/>
      <c r="Q3165" s="14"/>
    </row>
    <row r="3166" spans="1:17" x14ac:dyDescent="0.2">
      <c r="A3166" s="13"/>
      <c r="B3166" s="24"/>
      <c r="G3166" s="14"/>
      <c r="H3166" s="14"/>
      <c r="I3166" s="14"/>
      <c r="J3166" s="14"/>
      <c r="K3166" s="14"/>
      <c r="L3166" s="14"/>
      <c r="M3166" s="14"/>
      <c r="N3166" s="14"/>
      <c r="O3166" s="14"/>
      <c r="P3166" s="14"/>
      <c r="Q3166" s="14"/>
    </row>
    <row r="3167" spans="1:17" x14ac:dyDescent="0.2">
      <c r="A3167" s="13"/>
      <c r="B3167" s="24"/>
      <c r="G3167" s="14"/>
      <c r="H3167" s="14"/>
      <c r="I3167" s="14"/>
      <c r="J3167" s="14"/>
      <c r="K3167" s="14"/>
      <c r="L3167" s="14"/>
      <c r="M3167" s="14"/>
      <c r="N3167" s="14"/>
      <c r="O3167" s="14"/>
      <c r="P3167" s="14"/>
      <c r="Q3167" s="14"/>
    </row>
    <row r="3168" spans="1:17" x14ac:dyDescent="0.2">
      <c r="A3168" s="13"/>
      <c r="B3168" s="24"/>
      <c r="G3168" s="14"/>
      <c r="H3168" s="14"/>
      <c r="I3168" s="14"/>
      <c r="J3168" s="14"/>
      <c r="K3168" s="14"/>
      <c r="L3168" s="14"/>
      <c r="M3168" s="14"/>
      <c r="N3168" s="14"/>
      <c r="O3168" s="14"/>
      <c r="P3168" s="14"/>
      <c r="Q3168" s="14"/>
    </row>
    <row r="3169" spans="1:17" x14ac:dyDescent="0.2">
      <c r="A3169" s="13"/>
      <c r="B3169" s="24"/>
      <c r="G3169" s="14"/>
      <c r="H3169" s="14"/>
      <c r="I3169" s="14"/>
      <c r="J3169" s="14"/>
      <c r="K3169" s="14"/>
      <c r="L3169" s="14"/>
      <c r="M3169" s="14"/>
      <c r="N3169" s="14"/>
      <c r="O3169" s="14"/>
      <c r="P3169" s="14"/>
      <c r="Q3169" s="14"/>
    </row>
    <row r="3170" spans="1:17" x14ac:dyDescent="0.2">
      <c r="A3170" s="13"/>
      <c r="B3170" s="24"/>
      <c r="G3170" s="14"/>
      <c r="H3170" s="14"/>
      <c r="I3170" s="14"/>
      <c r="J3170" s="14"/>
      <c r="K3170" s="14"/>
      <c r="L3170" s="14"/>
      <c r="M3170" s="14"/>
      <c r="N3170" s="14"/>
      <c r="O3170" s="14"/>
      <c r="P3170" s="14"/>
      <c r="Q3170" s="14"/>
    </row>
    <row r="3171" spans="1:17" x14ac:dyDescent="0.2">
      <c r="A3171" s="13"/>
      <c r="B3171" s="24"/>
      <c r="G3171" s="14"/>
      <c r="H3171" s="14"/>
      <c r="I3171" s="14"/>
      <c r="J3171" s="14"/>
      <c r="K3171" s="14"/>
      <c r="L3171" s="14"/>
      <c r="M3171" s="14"/>
      <c r="N3171" s="14"/>
      <c r="O3171" s="14"/>
      <c r="P3171" s="14"/>
      <c r="Q3171" s="14"/>
    </row>
    <row r="3172" spans="1:17" x14ac:dyDescent="0.2">
      <c r="A3172" s="13"/>
      <c r="B3172" s="24"/>
      <c r="G3172" s="14"/>
      <c r="H3172" s="14"/>
      <c r="I3172" s="14"/>
      <c r="J3172" s="14"/>
      <c r="K3172" s="14"/>
      <c r="L3172" s="14"/>
      <c r="M3172" s="14"/>
      <c r="N3172" s="14"/>
      <c r="O3172" s="14"/>
      <c r="P3172" s="14"/>
      <c r="Q3172" s="14"/>
    </row>
    <row r="3173" spans="1:17" x14ac:dyDescent="0.2">
      <c r="A3173" s="13"/>
      <c r="B3173" s="24"/>
      <c r="G3173" s="14"/>
      <c r="H3173" s="14"/>
      <c r="I3173" s="14"/>
      <c r="J3173" s="14"/>
      <c r="K3173" s="14"/>
      <c r="L3173" s="14"/>
      <c r="M3173" s="14"/>
      <c r="N3173" s="14"/>
      <c r="O3173" s="14"/>
      <c r="P3173" s="14"/>
      <c r="Q3173" s="14"/>
    </row>
    <row r="3174" spans="1:17" x14ac:dyDescent="0.2">
      <c r="A3174" s="13"/>
      <c r="B3174" s="24"/>
      <c r="G3174" s="14"/>
      <c r="H3174" s="14"/>
      <c r="I3174" s="14"/>
      <c r="J3174" s="14"/>
      <c r="K3174" s="14"/>
      <c r="L3174" s="14"/>
      <c r="M3174" s="14"/>
      <c r="N3174" s="14"/>
      <c r="O3174" s="14"/>
      <c r="P3174" s="14"/>
      <c r="Q3174" s="14"/>
    </row>
    <row r="3175" spans="1:17" x14ac:dyDescent="0.2">
      <c r="A3175" s="13"/>
      <c r="B3175" s="24"/>
      <c r="G3175" s="14"/>
      <c r="H3175" s="14"/>
      <c r="I3175" s="14"/>
      <c r="J3175" s="14"/>
      <c r="K3175" s="14"/>
      <c r="L3175" s="14"/>
      <c r="M3175" s="14"/>
      <c r="N3175" s="14"/>
      <c r="O3175" s="14"/>
      <c r="P3175" s="14"/>
      <c r="Q3175" s="14"/>
    </row>
    <row r="3176" spans="1:17" x14ac:dyDescent="0.2">
      <c r="A3176" s="13"/>
      <c r="B3176" s="24"/>
      <c r="G3176" s="14"/>
      <c r="H3176" s="14"/>
      <c r="I3176" s="14"/>
      <c r="J3176" s="14"/>
      <c r="K3176" s="14"/>
      <c r="L3176" s="14"/>
      <c r="M3176" s="14"/>
      <c r="N3176" s="14"/>
      <c r="O3176" s="14"/>
      <c r="P3176" s="14"/>
      <c r="Q3176" s="14"/>
    </row>
    <row r="3177" spans="1:17" x14ac:dyDescent="0.2">
      <c r="A3177" s="13"/>
      <c r="B3177" s="24"/>
      <c r="G3177" s="14"/>
      <c r="H3177" s="14"/>
      <c r="I3177" s="14"/>
      <c r="J3177" s="14"/>
      <c r="K3177" s="14"/>
      <c r="L3177" s="14"/>
      <c r="M3177" s="14"/>
      <c r="N3177" s="14"/>
      <c r="O3177" s="14"/>
      <c r="P3177" s="14"/>
      <c r="Q3177" s="14"/>
    </row>
    <row r="3178" spans="1:17" x14ac:dyDescent="0.2">
      <c r="A3178" s="13"/>
      <c r="B3178" s="24"/>
      <c r="G3178" s="14"/>
      <c r="H3178" s="14"/>
      <c r="I3178" s="14"/>
      <c r="J3178" s="14"/>
      <c r="K3178" s="14"/>
      <c r="L3178" s="14"/>
      <c r="M3178" s="14"/>
      <c r="N3178" s="14"/>
      <c r="O3178" s="14"/>
      <c r="P3178" s="14"/>
      <c r="Q3178" s="14"/>
    </row>
    <row r="3179" spans="1:17" x14ac:dyDescent="0.2">
      <c r="A3179" s="13"/>
      <c r="B3179" s="24"/>
      <c r="G3179" s="14"/>
      <c r="H3179" s="14"/>
      <c r="I3179" s="14"/>
      <c r="J3179" s="14"/>
      <c r="K3179" s="14"/>
      <c r="L3179" s="14"/>
      <c r="M3179" s="14"/>
      <c r="N3179" s="14"/>
      <c r="O3179" s="14"/>
      <c r="P3179" s="14"/>
      <c r="Q3179" s="14"/>
    </row>
    <row r="3180" spans="1:17" x14ac:dyDescent="0.2">
      <c r="A3180" s="13"/>
      <c r="B3180" s="24"/>
      <c r="G3180" s="14"/>
      <c r="H3180" s="14"/>
      <c r="I3180" s="14"/>
      <c r="J3180" s="14"/>
      <c r="K3180" s="14"/>
      <c r="L3180" s="14"/>
      <c r="M3180" s="14"/>
      <c r="N3180" s="14"/>
      <c r="O3180" s="14"/>
      <c r="P3180" s="14"/>
      <c r="Q3180" s="14"/>
    </row>
    <row r="3181" spans="1:17" x14ac:dyDescent="0.2">
      <c r="A3181" s="13"/>
      <c r="B3181" s="24"/>
      <c r="G3181" s="14"/>
      <c r="H3181" s="14"/>
      <c r="I3181" s="14"/>
      <c r="J3181" s="14"/>
      <c r="K3181" s="14"/>
      <c r="L3181" s="14"/>
      <c r="M3181" s="14"/>
      <c r="N3181" s="14"/>
      <c r="O3181" s="14"/>
      <c r="P3181" s="14"/>
      <c r="Q3181" s="14"/>
    </row>
    <row r="3182" spans="1:17" x14ac:dyDescent="0.2">
      <c r="A3182" s="13"/>
      <c r="B3182" s="24"/>
      <c r="G3182" s="14"/>
      <c r="H3182" s="14"/>
      <c r="I3182" s="14"/>
      <c r="J3182" s="14"/>
      <c r="K3182" s="14"/>
      <c r="L3182" s="14"/>
      <c r="M3182" s="14"/>
      <c r="N3182" s="14"/>
      <c r="O3182" s="14"/>
      <c r="P3182" s="14"/>
      <c r="Q3182" s="14"/>
    </row>
    <row r="3183" spans="1:17" x14ac:dyDescent="0.2">
      <c r="A3183" s="13"/>
      <c r="B3183" s="24"/>
      <c r="G3183" s="14"/>
      <c r="H3183" s="14"/>
      <c r="I3183" s="14"/>
      <c r="J3183" s="14"/>
      <c r="K3183" s="14"/>
      <c r="L3183" s="14"/>
      <c r="M3183" s="14"/>
      <c r="N3183" s="14"/>
      <c r="O3183" s="14"/>
      <c r="P3183" s="14"/>
      <c r="Q3183" s="14"/>
    </row>
    <row r="3184" spans="1:17" x14ac:dyDescent="0.2">
      <c r="A3184" s="13"/>
      <c r="B3184" s="24"/>
      <c r="G3184" s="14"/>
      <c r="H3184" s="14"/>
      <c r="I3184" s="14"/>
      <c r="J3184" s="14"/>
      <c r="K3184" s="14"/>
      <c r="L3184" s="14"/>
      <c r="M3184" s="14"/>
      <c r="N3184" s="14"/>
      <c r="O3184" s="14"/>
      <c r="P3184" s="14"/>
      <c r="Q3184" s="14"/>
    </row>
    <row r="3185" spans="1:17" x14ac:dyDescent="0.2">
      <c r="A3185" s="13"/>
      <c r="B3185" s="24"/>
      <c r="G3185" s="14"/>
      <c r="H3185" s="14"/>
      <c r="I3185" s="14"/>
      <c r="J3185" s="14"/>
      <c r="K3185" s="14"/>
      <c r="L3185" s="14"/>
      <c r="M3185" s="14"/>
      <c r="N3185" s="14"/>
      <c r="O3185" s="14"/>
      <c r="P3185" s="14"/>
      <c r="Q3185" s="14"/>
    </row>
    <row r="3186" spans="1:17" x14ac:dyDescent="0.2">
      <c r="A3186" s="13"/>
      <c r="B3186" s="24"/>
      <c r="G3186" s="14"/>
      <c r="H3186" s="14"/>
      <c r="I3186" s="14"/>
      <c r="J3186" s="14"/>
      <c r="K3186" s="14"/>
      <c r="L3186" s="14"/>
      <c r="M3186" s="14"/>
      <c r="N3186" s="14"/>
      <c r="O3186" s="14"/>
      <c r="P3186" s="14"/>
      <c r="Q3186" s="14"/>
    </row>
    <row r="3187" spans="1:17" x14ac:dyDescent="0.2">
      <c r="A3187" s="13"/>
      <c r="B3187" s="24"/>
      <c r="G3187" s="14"/>
      <c r="H3187" s="14"/>
      <c r="I3187" s="14"/>
      <c r="J3187" s="14"/>
      <c r="K3187" s="14"/>
      <c r="L3187" s="14"/>
      <c r="M3187" s="14"/>
      <c r="N3187" s="14"/>
      <c r="O3187" s="14"/>
      <c r="P3187" s="14"/>
      <c r="Q3187" s="14"/>
    </row>
    <row r="3188" spans="1:17" x14ac:dyDescent="0.2">
      <c r="A3188" s="13"/>
      <c r="B3188" s="24"/>
      <c r="G3188" s="14"/>
      <c r="H3188" s="14"/>
      <c r="I3188" s="14"/>
      <c r="J3188" s="14"/>
      <c r="K3188" s="14"/>
      <c r="L3188" s="14"/>
      <c r="M3188" s="14"/>
      <c r="N3188" s="14"/>
      <c r="O3188" s="14"/>
      <c r="P3188" s="14"/>
      <c r="Q3188" s="14"/>
    </row>
    <row r="3189" spans="1:17" x14ac:dyDescent="0.2">
      <c r="A3189" s="13"/>
      <c r="B3189" s="24"/>
      <c r="G3189" s="14"/>
      <c r="H3189" s="14"/>
      <c r="I3189" s="14"/>
      <c r="J3189" s="14"/>
      <c r="K3189" s="14"/>
      <c r="L3189" s="14"/>
      <c r="M3189" s="14"/>
      <c r="N3189" s="14"/>
      <c r="O3189" s="14"/>
      <c r="P3189" s="14"/>
      <c r="Q3189" s="14"/>
    </row>
    <row r="3190" spans="1:17" x14ac:dyDescent="0.2">
      <c r="A3190" s="13"/>
      <c r="B3190" s="24"/>
      <c r="G3190" s="14"/>
      <c r="H3190" s="14"/>
      <c r="I3190" s="14"/>
      <c r="J3190" s="14"/>
      <c r="K3190" s="14"/>
      <c r="L3190" s="14"/>
      <c r="M3190" s="14"/>
      <c r="N3190" s="14"/>
      <c r="O3190" s="14"/>
      <c r="P3190" s="14"/>
      <c r="Q3190" s="14"/>
    </row>
    <row r="3191" spans="1:17" x14ac:dyDescent="0.2">
      <c r="A3191" s="13"/>
      <c r="B3191" s="24"/>
      <c r="G3191" s="14"/>
      <c r="H3191" s="14"/>
      <c r="I3191" s="14"/>
      <c r="J3191" s="14"/>
      <c r="K3191" s="14"/>
      <c r="L3191" s="14"/>
      <c r="M3191" s="14"/>
      <c r="N3191" s="14"/>
      <c r="O3191" s="14"/>
      <c r="P3191" s="14"/>
      <c r="Q3191" s="14"/>
    </row>
    <row r="3192" spans="1:17" x14ac:dyDescent="0.2">
      <c r="A3192" s="13"/>
      <c r="B3192" s="24"/>
      <c r="G3192" s="14"/>
      <c r="H3192" s="14"/>
      <c r="I3192" s="14"/>
      <c r="J3192" s="14"/>
      <c r="K3192" s="14"/>
      <c r="L3192" s="14"/>
      <c r="M3192" s="14"/>
      <c r="N3192" s="14"/>
      <c r="O3192" s="14"/>
      <c r="P3192" s="14"/>
      <c r="Q3192" s="14"/>
    </row>
    <row r="3193" spans="1:17" x14ac:dyDescent="0.2">
      <c r="A3193" s="13"/>
      <c r="B3193" s="24"/>
      <c r="G3193" s="14"/>
      <c r="H3193" s="14"/>
      <c r="I3193" s="14"/>
      <c r="J3193" s="14"/>
      <c r="K3193" s="14"/>
      <c r="L3193" s="14"/>
      <c r="M3193" s="14"/>
      <c r="N3193" s="14"/>
      <c r="O3193" s="14"/>
      <c r="P3193" s="14"/>
      <c r="Q3193" s="14"/>
    </row>
    <row r="3194" spans="1:17" x14ac:dyDescent="0.2">
      <c r="A3194" s="13"/>
      <c r="B3194" s="24"/>
      <c r="G3194" s="14"/>
      <c r="H3194" s="14"/>
      <c r="I3194" s="14"/>
      <c r="J3194" s="14"/>
      <c r="K3194" s="14"/>
      <c r="L3194" s="14"/>
      <c r="M3194" s="14"/>
      <c r="N3194" s="14"/>
      <c r="O3194" s="14"/>
      <c r="P3194" s="14"/>
      <c r="Q3194" s="14"/>
    </row>
    <row r="3195" spans="1:17" x14ac:dyDescent="0.2">
      <c r="A3195" s="13"/>
      <c r="B3195" s="24"/>
      <c r="G3195" s="14"/>
      <c r="H3195" s="14"/>
      <c r="I3195" s="14"/>
      <c r="J3195" s="14"/>
      <c r="K3195" s="14"/>
      <c r="L3195" s="14"/>
      <c r="M3195" s="14"/>
      <c r="N3195" s="14"/>
      <c r="O3195" s="14"/>
      <c r="P3195" s="14"/>
      <c r="Q3195" s="14"/>
    </row>
    <row r="3196" spans="1:17" x14ac:dyDescent="0.2">
      <c r="A3196" s="13"/>
      <c r="B3196" s="24"/>
      <c r="G3196" s="14"/>
      <c r="H3196" s="14"/>
      <c r="I3196" s="14"/>
      <c r="J3196" s="14"/>
      <c r="K3196" s="14"/>
      <c r="L3196" s="14"/>
      <c r="M3196" s="14"/>
      <c r="N3196" s="14"/>
      <c r="O3196" s="14"/>
      <c r="P3196" s="14"/>
      <c r="Q3196" s="14"/>
    </row>
    <row r="3197" spans="1:17" x14ac:dyDescent="0.2">
      <c r="A3197" s="13"/>
      <c r="B3197" s="24"/>
      <c r="G3197" s="14"/>
      <c r="H3197" s="14"/>
      <c r="I3197" s="14"/>
      <c r="J3197" s="14"/>
      <c r="K3197" s="14"/>
      <c r="L3197" s="14"/>
      <c r="M3197" s="14"/>
      <c r="N3197" s="14"/>
      <c r="O3197" s="14"/>
      <c r="P3197" s="14"/>
      <c r="Q3197" s="14"/>
    </row>
    <row r="3198" spans="1:17" x14ac:dyDescent="0.2">
      <c r="A3198" s="13"/>
      <c r="B3198" s="24"/>
      <c r="G3198" s="14"/>
      <c r="H3198" s="14"/>
      <c r="I3198" s="14"/>
      <c r="J3198" s="14"/>
      <c r="K3198" s="14"/>
      <c r="L3198" s="14"/>
      <c r="M3198" s="14"/>
      <c r="N3198" s="14"/>
      <c r="O3198" s="14"/>
      <c r="P3198" s="14"/>
      <c r="Q3198" s="14"/>
    </row>
    <row r="3199" spans="1:17" x14ac:dyDescent="0.2">
      <c r="A3199" s="13"/>
      <c r="B3199" s="24"/>
      <c r="G3199" s="14"/>
      <c r="H3199" s="14"/>
      <c r="I3199" s="14"/>
      <c r="J3199" s="14"/>
      <c r="K3199" s="14"/>
      <c r="L3199" s="14"/>
      <c r="M3199" s="14"/>
      <c r="N3199" s="14"/>
      <c r="O3199" s="14"/>
      <c r="P3199" s="14"/>
      <c r="Q3199" s="14"/>
    </row>
    <row r="3200" spans="1:17" x14ac:dyDescent="0.2">
      <c r="A3200" s="13"/>
      <c r="B3200" s="24"/>
      <c r="G3200" s="14"/>
      <c r="H3200" s="14"/>
      <c r="I3200" s="14"/>
      <c r="J3200" s="14"/>
      <c r="K3200" s="14"/>
      <c r="L3200" s="14"/>
      <c r="M3200" s="14"/>
      <c r="N3200" s="14"/>
      <c r="O3200" s="14"/>
      <c r="P3200" s="14"/>
      <c r="Q3200" s="14"/>
    </row>
    <row r="3201" spans="1:17" x14ac:dyDescent="0.2">
      <c r="A3201" s="13"/>
      <c r="B3201" s="24"/>
      <c r="G3201" s="14"/>
      <c r="H3201" s="14"/>
      <c r="I3201" s="14"/>
      <c r="J3201" s="14"/>
      <c r="K3201" s="14"/>
      <c r="L3201" s="14"/>
      <c r="M3201" s="14"/>
      <c r="N3201" s="14"/>
      <c r="O3201" s="14"/>
      <c r="P3201" s="14"/>
      <c r="Q3201" s="14"/>
    </row>
    <row r="3202" spans="1:17" x14ac:dyDescent="0.2">
      <c r="A3202" s="13"/>
      <c r="B3202" s="24"/>
      <c r="G3202" s="14"/>
      <c r="H3202" s="14"/>
      <c r="I3202" s="14"/>
      <c r="J3202" s="14"/>
      <c r="K3202" s="14"/>
      <c r="L3202" s="14"/>
      <c r="M3202" s="14"/>
      <c r="N3202" s="14"/>
      <c r="O3202" s="14"/>
      <c r="P3202" s="14"/>
      <c r="Q3202" s="14"/>
    </row>
    <row r="3203" spans="1:17" x14ac:dyDescent="0.2">
      <c r="A3203" s="13"/>
      <c r="B3203" s="24"/>
      <c r="G3203" s="14"/>
      <c r="H3203" s="14"/>
      <c r="I3203" s="14"/>
      <c r="J3203" s="14"/>
      <c r="K3203" s="14"/>
      <c r="L3203" s="14"/>
      <c r="M3203" s="14"/>
      <c r="N3203" s="14"/>
      <c r="O3203" s="14"/>
      <c r="P3203" s="14"/>
      <c r="Q3203" s="14"/>
    </row>
    <row r="3204" spans="1:17" x14ac:dyDescent="0.2">
      <c r="A3204" s="13"/>
      <c r="B3204" s="24"/>
      <c r="G3204" s="14"/>
      <c r="H3204" s="14"/>
      <c r="I3204" s="14"/>
      <c r="J3204" s="14"/>
      <c r="K3204" s="14"/>
      <c r="L3204" s="14"/>
      <c r="M3204" s="14"/>
      <c r="N3204" s="14"/>
      <c r="O3204" s="14"/>
      <c r="P3204" s="14"/>
      <c r="Q3204" s="14"/>
    </row>
    <row r="3205" spans="1:17" x14ac:dyDescent="0.2">
      <c r="A3205" s="13"/>
      <c r="B3205" s="24"/>
      <c r="G3205" s="14"/>
      <c r="H3205" s="14"/>
      <c r="I3205" s="14"/>
      <c r="J3205" s="14"/>
      <c r="K3205" s="14"/>
      <c r="L3205" s="14"/>
      <c r="M3205" s="14"/>
      <c r="N3205" s="14"/>
      <c r="O3205" s="14"/>
      <c r="P3205" s="14"/>
      <c r="Q3205" s="14"/>
    </row>
    <row r="3206" spans="1:17" x14ac:dyDescent="0.2">
      <c r="A3206" s="13"/>
      <c r="B3206" s="24"/>
      <c r="G3206" s="14"/>
      <c r="H3206" s="14"/>
      <c r="I3206" s="14"/>
      <c r="J3206" s="14"/>
      <c r="K3206" s="14"/>
      <c r="L3206" s="14"/>
      <c r="M3206" s="14"/>
      <c r="N3206" s="14"/>
      <c r="O3206" s="14"/>
      <c r="P3206" s="14"/>
      <c r="Q3206" s="14"/>
    </row>
    <row r="3207" spans="1:17" x14ac:dyDescent="0.2">
      <c r="A3207" s="13"/>
      <c r="B3207" s="24"/>
      <c r="G3207" s="14"/>
      <c r="H3207" s="14"/>
      <c r="I3207" s="14"/>
      <c r="J3207" s="14"/>
      <c r="K3207" s="14"/>
      <c r="L3207" s="14"/>
      <c r="M3207" s="14"/>
      <c r="N3207" s="14"/>
      <c r="O3207" s="14"/>
      <c r="P3207" s="14"/>
      <c r="Q3207" s="14"/>
    </row>
    <row r="3208" spans="1:17" x14ac:dyDescent="0.2">
      <c r="A3208" s="13"/>
      <c r="B3208" s="24"/>
      <c r="G3208" s="14"/>
      <c r="H3208" s="14"/>
      <c r="I3208" s="14"/>
      <c r="J3208" s="14"/>
      <c r="K3208" s="14"/>
      <c r="L3208" s="14"/>
      <c r="M3208" s="14"/>
      <c r="N3208" s="14"/>
      <c r="O3208" s="14"/>
      <c r="P3208" s="14"/>
      <c r="Q3208" s="14"/>
    </row>
    <row r="3209" spans="1:17" x14ac:dyDescent="0.2">
      <c r="A3209" s="13"/>
      <c r="B3209" s="24"/>
      <c r="G3209" s="14"/>
      <c r="H3209" s="14"/>
      <c r="I3209" s="14"/>
      <c r="J3209" s="14"/>
      <c r="K3209" s="14"/>
      <c r="L3209" s="14"/>
      <c r="M3209" s="14"/>
      <c r="N3209" s="14"/>
      <c r="O3209" s="14"/>
      <c r="P3209" s="14"/>
      <c r="Q3209" s="14"/>
    </row>
    <row r="3210" spans="1:17" x14ac:dyDescent="0.2">
      <c r="A3210" s="13"/>
      <c r="B3210" s="24"/>
      <c r="G3210" s="14"/>
      <c r="H3210" s="14"/>
      <c r="I3210" s="14"/>
      <c r="J3210" s="14"/>
      <c r="K3210" s="14"/>
      <c r="L3210" s="14"/>
      <c r="M3210" s="14"/>
      <c r="N3210" s="14"/>
      <c r="O3210" s="14"/>
      <c r="P3210" s="14"/>
      <c r="Q3210" s="14"/>
    </row>
    <row r="3211" spans="1:17" x14ac:dyDescent="0.2">
      <c r="A3211" s="13"/>
      <c r="B3211" s="24"/>
      <c r="G3211" s="14"/>
      <c r="H3211" s="14"/>
      <c r="I3211" s="14"/>
      <c r="J3211" s="14"/>
      <c r="K3211" s="14"/>
      <c r="L3211" s="14"/>
      <c r="M3211" s="14"/>
      <c r="N3211" s="14"/>
      <c r="O3211" s="14"/>
      <c r="P3211" s="14"/>
      <c r="Q3211" s="14"/>
    </row>
    <row r="3212" spans="1:17" x14ac:dyDescent="0.2">
      <c r="A3212" s="13"/>
      <c r="B3212" s="24"/>
      <c r="G3212" s="14"/>
      <c r="H3212" s="14"/>
      <c r="I3212" s="14"/>
      <c r="J3212" s="14"/>
      <c r="K3212" s="14"/>
      <c r="L3212" s="14"/>
      <c r="M3212" s="14"/>
      <c r="N3212" s="14"/>
      <c r="O3212" s="14"/>
      <c r="P3212" s="14"/>
      <c r="Q3212" s="14"/>
    </row>
    <row r="3213" spans="1:17" x14ac:dyDescent="0.2">
      <c r="A3213" s="13"/>
      <c r="B3213" s="24"/>
      <c r="G3213" s="14"/>
      <c r="H3213" s="14"/>
      <c r="I3213" s="14"/>
      <c r="J3213" s="14"/>
      <c r="K3213" s="14"/>
      <c r="L3213" s="14"/>
      <c r="M3213" s="14"/>
      <c r="N3213" s="14"/>
      <c r="O3213" s="14"/>
      <c r="P3213" s="14"/>
      <c r="Q3213" s="14"/>
    </row>
    <row r="3214" spans="1:17" x14ac:dyDescent="0.2">
      <c r="A3214" s="13"/>
      <c r="B3214" s="24"/>
      <c r="G3214" s="14"/>
      <c r="H3214" s="14"/>
      <c r="I3214" s="14"/>
      <c r="J3214" s="14"/>
      <c r="K3214" s="14"/>
      <c r="L3214" s="14"/>
      <c r="M3214" s="14"/>
      <c r="N3214" s="14"/>
      <c r="O3214" s="14"/>
      <c r="P3214" s="14"/>
      <c r="Q3214" s="14"/>
    </row>
    <row r="3215" spans="1:17" x14ac:dyDescent="0.2">
      <c r="A3215" s="13"/>
      <c r="B3215" s="24"/>
      <c r="G3215" s="14"/>
      <c r="H3215" s="14"/>
      <c r="I3215" s="14"/>
      <c r="J3215" s="14"/>
      <c r="K3215" s="14"/>
      <c r="L3215" s="14"/>
      <c r="M3215" s="14"/>
      <c r="N3215" s="14"/>
      <c r="O3215" s="14"/>
      <c r="P3215" s="14"/>
      <c r="Q3215" s="14"/>
    </row>
    <row r="3216" spans="1:17" x14ac:dyDescent="0.2">
      <c r="A3216" s="13"/>
      <c r="B3216" s="24"/>
      <c r="G3216" s="14"/>
      <c r="H3216" s="14"/>
      <c r="I3216" s="14"/>
      <c r="J3216" s="14"/>
      <c r="K3216" s="14"/>
      <c r="L3216" s="14"/>
      <c r="M3216" s="14"/>
      <c r="N3216" s="14"/>
      <c r="O3216" s="14"/>
      <c r="P3216" s="14"/>
      <c r="Q3216" s="14"/>
    </row>
    <row r="3217" spans="1:17" x14ac:dyDescent="0.2">
      <c r="A3217" s="13"/>
      <c r="B3217" s="24"/>
      <c r="G3217" s="14"/>
      <c r="H3217" s="14"/>
      <c r="I3217" s="14"/>
      <c r="J3217" s="14"/>
      <c r="K3217" s="14"/>
      <c r="L3217" s="14"/>
      <c r="M3217" s="14"/>
      <c r="N3217" s="14"/>
      <c r="O3217" s="14"/>
      <c r="P3217" s="14"/>
      <c r="Q3217" s="14"/>
    </row>
    <row r="3218" spans="1:17" x14ac:dyDescent="0.2">
      <c r="A3218" s="13"/>
      <c r="B3218" s="24"/>
      <c r="G3218" s="14"/>
      <c r="H3218" s="14"/>
      <c r="I3218" s="14"/>
      <c r="J3218" s="14"/>
      <c r="K3218" s="14"/>
      <c r="L3218" s="14"/>
      <c r="M3218" s="14"/>
      <c r="N3218" s="14"/>
      <c r="O3218" s="14"/>
      <c r="P3218" s="14"/>
      <c r="Q3218" s="14"/>
    </row>
    <row r="3219" spans="1:17" x14ac:dyDescent="0.2">
      <c r="A3219" s="13"/>
      <c r="B3219" s="24"/>
      <c r="G3219" s="14"/>
      <c r="H3219" s="14"/>
      <c r="I3219" s="14"/>
      <c r="J3219" s="14"/>
      <c r="K3219" s="14"/>
      <c r="L3219" s="14"/>
      <c r="M3219" s="14"/>
      <c r="N3219" s="14"/>
      <c r="O3219" s="14"/>
      <c r="P3219" s="14"/>
      <c r="Q3219" s="14"/>
    </row>
    <row r="3220" spans="1:17" x14ac:dyDescent="0.2">
      <c r="A3220" s="13"/>
      <c r="B3220" s="24"/>
      <c r="G3220" s="14"/>
      <c r="H3220" s="14"/>
      <c r="I3220" s="14"/>
      <c r="J3220" s="14"/>
      <c r="K3220" s="14"/>
      <c r="L3220" s="14"/>
      <c r="M3220" s="14"/>
      <c r="N3220" s="14"/>
      <c r="O3220" s="14"/>
      <c r="P3220" s="14"/>
      <c r="Q3220" s="14"/>
    </row>
    <row r="3221" spans="1:17" x14ac:dyDescent="0.2">
      <c r="A3221" s="13"/>
      <c r="B3221" s="24"/>
      <c r="G3221" s="14"/>
      <c r="H3221" s="14"/>
      <c r="I3221" s="14"/>
      <c r="J3221" s="14"/>
      <c r="K3221" s="14"/>
      <c r="L3221" s="14"/>
      <c r="M3221" s="14"/>
      <c r="N3221" s="14"/>
      <c r="O3221" s="14"/>
      <c r="P3221" s="14"/>
      <c r="Q3221" s="14"/>
    </row>
    <row r="3222" spans="1:17" x14ac:dyDescent="0.2">
      <c r="A3222" s="13"/>
      <c r="B3222" s="24"/>
      <c r="G3222" s="14"/>
      <c r="H3222" s="14"/>
      <c r="I3222" s="14"/>
      <c r="J3222" s="14"/>
      <c r="K3222" s="14"/>
      <c r="L3222" s="14"/>
      <c r="M3222" s="14"/>
      <c r="N3222" s="14"/>
      <c r="O3222" s="14"/>
      <c r="P3222" s="14"/>
      <c r="Q3222" s="14"/>
    </row>
    <row r="3223" spans="1:17" x14ac:dyDescent="0.2">
      <c r="A3223" s="13"/>
      <c r="B3223" s="24"/>
      <c r="G3223" s="14"/>
      <c r="H3223" s="14"/>
      <c r="I3223" s="14"/>
      <c r="J3223" s="14"/>
      <c r="K3223" s="14"/>
      <c r="L3223" s="14"/>
      <c r="M3223" s="14"/>
      <c r="N3223" s="14"/>
      <c r="O3223" s="14"/>
      <c r="P3223" s="14"/>
      <c r="Q3223" s="14"/>
    </row>
    <row r="3224" spans="1:17" x14ac:dyDescent="0.2">
      <c r="A3224" s="13"/>
      <c r="B3224" s="24"/>
      <c r="G3224" s="14"/>
      <c r="H3224" s="14"/>
      <c r="I3224" s="14"/>
      <c r="J3224" s="14"/>
      <c r="K3224" s="14"/>
      <c r="L3224" s="14"/>
      <c r="M3224" s="14"/>
      <c r="N3224" s="14"/>
      <c r="O3224" s="14"/>
      <c r="P3224" s="14"/>
      <c r="Q3224" s="14"/>
    </row>
    <row r="3225" spans="1:17" x14ac:dyDescent="0.2">
      <c r="A3225" s="13"/>
      <c r="B3225" s="24"/>
      <c r="G3225" s="14"/>
      <c r="H3225" s="14"/>
      <c r="I3225" s="14"/>
      <c r="J3225" s="14"/>
      <c r="K3225" s="14"/>
      <c r="L3225" s="14"/>
      <c r="M3225" s="14"/>
      <c r="N3225" s="14"/>
      <c r="O3225" s="14"/>
      <c r="P3225" s="14"/>
      <c r="Q3225" s="14"/>
    </row>
    <row r="3226" spans="1:17" x14ac:dyDescent="0.2">
      <c r="A3226" s="13"/>
      <c r="B3226" s="24"/>
      <c r="G3226" s="14"/>
      <c r="H3226" s="14"/>
      <c r="I3226" s="14"/>
      <c r="J3226" s="14"/>
      <c r="K3226" s="14"/>
      <c r="L3226" s="14"/>
      <c r="M3226" s="14"/>
      <c r="N3226" s="14"/>
      <c r="O3226" s="14"/>
      <c r="P3226" s="14"/>
      <c r="Q3226" s="14"/>
    </row>
    <row r="3227" spans="1:17" x14ac:dyDescent="0.2">
      <c r="A3227" s="13"/>
      <c r="B3227" s="24"/>
      <c r="G3227" s="14"/>
      <c r="H3227" s="14"/>
      <c r="I3227" s="14"/>
      <c r="J3227" s="14"/>
      <c r="K3227" s="14"/>
      <c r="L3227" s="14"/>
      <c r="M3227" s="14"/>
      <c r="N3227" s="14"/>
      <c r="O3227" s="14"/>
      <c r="P3227" s="14"/>
      <c r="Q3227" s="14"/>
    </row>
    <row r="3228" spans="1:17" x14ac:dyDescent="0.2">
      <c r="A3228" s="13"/>
      <c r="B3228" s="24"/>
      <c r="G3228" s="14"/>
      <c r="H3228" s="14"/>
      <c r="I3228" s="14"/>
      <c r="J3228" s="14"/>
      <c r="K3228" s="14"/>
      <c r="L3228" s="14"/>
      <c r="M3228" s="14"/>
      <c r="N3228" s="14"/>
      <c r="O3228" s="14"/>
      <c r="P3228" s="14"/>
      <c r="Q3228" s="14"/>
    </row>
    <row r="3229" spans="1:17" x14ac:dyDescent="0.2">
      <c r="A3229" s="13"/>
      <c r="B3229" s="24"/>
      <c r="G3229" s="14"/>
      <c r="H3229" s="14"/>
      <c r="I3229" s="14"/>
      <c r="J3229" s="14"/>
      <c r="K3229" s="14"/>
      <c r="L3229" s="14"/>
      <c r="M3229" s="14"/>
      <c r="N3229" s="14"/>
      <c r="O3229" s="14"/>
      <c r="P3229" s="14"/>
      <c r="Q3229" s="14"/>
    </row>
    <row r="3230" spans="1:17" x14ac:dyDescent="0.2">
      <c r="A3230" s="13"/>
      <c r="B3230" s="24"/>
      <c r="G3230" s="14"/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</row>
    <row r="3231" spans="1:17" x14ac:dyDescent="0.2">
      <c r="A3231" s="13"/>
      <c r="B3231" s="24"/>
      <c r="G3231" s="14"/>
      <c r="H3231" s="14"/>
      <c r="I3231" s="14"/>
      <c r="J3231" s="14"/>
      <c r="K3231" s="14"/>
      <c r="L3231" s="14"/>
      <c r="M3231" s="14"/>
      <c r="N3231" s="14"/>
      <c r="O3231" s="14"/>
      <c r="P3231" s="14"/>
      <c r="Q3231" s="14"/>
    </row>
    <row r="3232" spans="1:17" x14ac:dyDescent="0.2">
      <c r="A3232" s="13"/>
      <c r="B3232" s="24"/>
      <c r="G3232" s="14"/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</row>
    <row r="3233" spans="1:17" x14ac:dyDescent="0.2">
      <c r="A3233" s="13"/>
      <c r="B3233" s="24"/>
      <c r="G3233" s="14"/>
      <c r="H3233" s="14"/>
      <c r="I3233" s="14"/>
      <c r="J3233" s="14"/>
      <c r="K3233" s="14"/>
      <c r="L3233" s="14"/>
      <c r="M3233" s="14"/>
      <c r="N3233" s="14"/>
      <c r="O3233" s="14"/>
      <c r="P3233" s="14"/>
      <c r="Q3233" s="14"/>
    </row>
    <row r="3234" spans="1:17" x14ac:dyDescent="0.2">
      <c r="A3234" s="13"/>
      <c r="B3234" s="24"/>
      <c r="G3234" s="14"/>
      <c r="H3234" s="14"/>
      <c r="I3234" s="14"/>
      <c r="J3234" s="14"/>
      <c r="K3234" s="14"/>
      <c r="L3234" s="14"/>
      <c r="M3234" s="14"/>
      <c r="N3234" s="14"/>
      <c r="O3234" s="14"/>
      <c r="P3234" s="14"/>
      <c r="Q3234" s="14"/>
    </row>
    <row r="3235" spans="1:17" x14ac:dyDescent="0.2">
      <c r="A3235" s="13"/>
      <c r="B3235" s="24"/>
      <c r="G3235" s="14"/>
      <c r="H3235" s="14"/>
      <c r="I3235" s="14"/>
      <c r="J3235" s="14"/>
      <c r="K3235" s="14"/>
      <c r="L3235" s="14"/>
      <c r="M3235" s="14"/>
      <c r="N3235" s="14"/>
      <c r="O3235" s="14"/>
      <c r="P3235" s="14"/>
      <c r="Q3235" s="14"/>
    </row>
    <row r="3236" spans="1:17" x14ac:dyDescent="0.2">
      <c r="A3236" s="13"/>
      <c r="B3236" s="24"/>
      <c r="G3236" s="14"/>
      <c r="H3236" s="14"/>
      <c r="I3236" s="14"/>
      <c r="J3236" s="14"/>
      <c r="K3236" s="14"/>
      <c r="L3236" s="14"/>
      <c r="M3236" s="14"/>
      <c r="N3236" s="14"/>
      <c r="O3236" s="14"/>
      <c r="P3236" s="14"/>
      <c r="Q3236" s="14"/>
    </row>
    <row r="3237" spans="1:17" x14ac:dyDescent="0.2">
      <c r="A3237" s="13"/>
      <c r="B3237" s="24"/>
      <c r="G3237" s="14"/>
      <c r="H3237" s="14"/>
      <c r="I3237" s="14"/>
      <c r="J3237" s="14"/>
      <c r="K3237" s="14"/>
      <c r="L3237" s="14"/>
      <c r="M3237" s="14"/>
      <c r="N3237" s="14"/>
      <c r="O3237" s="14"/>
      <c r="P3237" s="14"/>
      <c r="Q3237" s="14"/>
    </row>
    <row r="3238" spans="1:17" x14ac:dyDescent="0.2">
      <c r="A3238" s="13"/>
      <c r="B3238" s="24"/>
      <c r="G3238" s="14"/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</row>
    <row r="3239" spans="1:17" x14ac:dyDescent="0.2">
      <c r="A3239" s="13"/>
      <c r="B3239" s="24"/>
      <c r="G3239" s="14"/>
      <c r="H3239" s="14"/>
      <c r="I3239" s="14"/>
      <c r="J3239" s="14"/>
      <c r="K3239" s="14"/>
      <c r="L3239" s="14"/>
      <c r="M3239" s="14"/>
      <c r="N3239" s="14"/>
      <c r="O3239" s="14"/>
      <c r="P3239" s="14"/>
      <c r="Q3239" s="14"/>
    </row>
    <row r="3240" spans="1:17" x14ac:dyDescent="0.2">
      <c r="A3240" s="13"/>
      <c r="B3240" s="24"/>
      <c r="G3240" s="14"/>
      <c r="H3240" s="14"/>
      <c r="I3240" s="14"/>
      <c r="J3240" s="14"/>
      <c r="K3240" s="14"/>
      <c r="L3240" s="14"/>
      <c r="M3240" s="14"/>
      <c r="N3240" s="14"/>
      <c r="O3240" s="14"/>
      <c r="P3240" s="14"/>
      <c r="Q3240" s="14"/>
    </row>
    <row r="3241" spans="1:17" x14ac:dyDescent="0.2">
      <c r="A3241" s="13"/>
      <c r="B3241" s="24"/>
      <c r="G3241" s="14"/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</row>
    <row r="3242" spans="1:17" x14ac:dyDescent="0.2">
      <c r="A3242" s="13"/>
      <c r="B3242" s="24"/>
      <c r="G3242" s="14"/>
      <c r="H3242" s="14"/>
      <c r="I3242" s="14"/>
      <c r="J3242" s="14"/>
      <c r="K3242" s="14"/>
      <c r="L3242" s="14"/>
      <c r="M3242" s="14"/>
      <c r="N3242" s="14"/>
      <c r="O3242" s="14"/>
      <c r="P3242" s="14"/>
      <c r="Q3242" s="14"/>
    </row>
    <row r="3243" spans="1:17" x14ac:dyDescent="0.2">
      <c r="A3243" s="13"/>
      <c r="B3243" s="24"/>
      <c r="G3243" s="14"/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</row>
    <row r="3244" spans="1:17" x14ac:dyDescent="0.2">
      <c r="A3244" s="13"/>
      <c r="B3244" s="24"/>
      <c r="G3244" s="14"/>
      <c r="H3244" s="14"/>
      <c r="I3244" s="14"/>
      <c r="J3244" s="14"/>
      <c r="K3244" s="14"/>
      <c r="L3244" s="14"/>
      <c r="M3244" s="14"/>
      <c r="N3244" s="14"/>
      <c r="O3244" s="14"/>
      <c r="P3244" s="14"/>
      <c r="Q3244" s="14"/>
    </row>
    <row r="3245" spans="1:17" x14ac:dyDescent="0.2">
      <c r="A3245" s="13"/>
      <c r="B3245" s="24"/>
      <c r="G3245" s="14"/>
      <c r="H3245" s="14"/>
      <c r="I3245" s="14"/>
      <c r="J3245" s="14"/>
      <c r="K3245" s="14"/>
      <c r="L3245" s="14"/>
      <c r="M3245" s="14"/>
      <c r="N3245" s="14"/>
      <c r="O3245" s="14"/>
      <c r="P3245" s="14"/>
      <c r="Q3245" s="14"/>
    </row>
    <row r="3246" spans="1:17" x14ac:dyDescent="0.2">
      <c r="A3246" s="13"/>
      <c r="B3246" s="24"/>
      <c r="G3246" s="14"/>
      <c r="H3246" s="14"/>
      <c r="I3246" s="14"/>
      <c r="J3246" s="14"/>
      <c r="K3246" s="14"/>
      <c r="L3246" s="14"/>
      <c r="M3246" s="14"/>
      <c r="N3246" s="14"/>
      <c r="O3246" s="14"/>
      <c r="P3246" s="14"/>
      <c r="Q3246" s="14"/>
    </row>
    <row r="3247" spans="1:17" x14ac:dyDescent="0.2">
      <c r="A3247" s="13"/>
      <c r="B3247" s="24"/>
      <c r="G3247" s="14"/>
      <c r="H3247" s="14"/>
      <c r="I3247" s="14"/>
      <c r="J3247" s="14"/>
      <c r="K3247" s="14"/>
      <c r="L3247" s="14"/>
      <c r="M3247" s="14"/>
      <c r="N3247" s="14"/>
      <c r="O3247" s="14"/>
      <c r="P3247" s="14"/>
      <c r="Q3247" s="14"/>
    </row>
    <row r="3248" spans="1:17" x14ac:dyDescent="0.2">
      <c r="A3248" s="13"/>
      <c r="B3248" s="24"/>
      <c r="G3248" s="14"/>
      <c r="H3248" s="14"/>
      <c r="I3248" s="14"/>
      <c r="J3248" s="14"/>
      <c r="K3248" s="14"/>
      <c r="L3248" s="14"/>
      <c r="M3248" s="14"/>
      <c r="N3248" s="14"/>
      <c r="O3248" s="14"/>
      <c r="P3248" s="14"/>
      <c r="Q3248" s="14"/>
    </row>
    <row r="3249" spans="1:17" x14ac:dyDescent="0.2">
      <c r="A3249" s="13"/>
      <c r="B3249" s="24"/>
      <c r="G3249" s="14"/>
      <c r="H3249" s="14"/>
      <c r="I3249" s="14"/>
      <c r="J3249" s="14"/>
      <c r="K3249" s="14"/>
      <c r="L3249" s="14"/>
      <c r="M3249" s="14"/>
      <c r="N3249" s="14"/>
      <c r="O3249" s="14"/>
      <c r="P3249" s="14"/>
      <c r="Q3249" s="14"/>
    </row>
    <row r="3250" spans="1:17" x14ac:dyDescent="0.2">
      <c r="A3250" s="13"/>
      <c r="B3250" s="24"/>
      <c r="G3250" s="14"/>
      <c r="H3250" s="14"/>
      <c r="I3250" s="14"/>
      <c r="J3250" s="14"/>
      <c r="K3250" s="14"/>
      <c r="L3250" s="14"/>
      <c r="M3250" s="14"/>
      <c r="N3250" s="14"/>
      <c r="O3250" s="14"/>
      <c r="P3250" s="14"/>
      <c r="Q3250" s="14"/>
    </row>
    <row r="3251" spans="1:17" x14ac:dyDescent="0.2">
      <c r="A3251" s="13"/>
      <c r="B3251" s="24"/>
      <c r="G3251" s="14"/>
      <c r="H3251" s="14"/>
      <c r="I3251" s="14"/>
      <c r="J3251" s="14"/>
      <c r="K3251" s="14"/>
      <c r="L3251" s="14"/>
      <c r="M3251" s="14"/>
      <c r="N3251" s="14"/>
      <c r="O3251" s="14"/>
      <c r="P3251" s="14"/>
      <c r="Q3251" s="14"/>
    </row>
    <row r="3252" spans="1:17" x14ac:dyDescent="0.2">
      <c r="A3252" s="13"/>
      <c r="B3252" s="24"/>
      <c r="G3252" s="14"/>
      <c r="H3252" s="14"/>
      <c r="I3252" s="14"/>
      <c r="J3252" s="14"/>
      <c r="K3252" s="14"/>
      <c r="L3252" s="14"/>
      <c r="M3252" s="14"/>
      <c r="N3252" s="14"/>
      <c r="O3252" s="14"/>
      <c r="P3252" s="14"/>
      <c r="Q3252" s="14"/>
    </row>
    <row r="3253" spans="1:17" x14ac:dyDescent="0.2">
      <c r="A3253" s="13"/>
      <c r="B3253" s="24"/>
      <c r="G3253" s="14"/>
      <c r="H3253" s="14"/>
      <c r="I3253" s="14"/>
      <c r="J3253" s="14"/>
      <c r="K3253" s="14"/>
      <c r="L3253" s="14"/>
      <c r="M3253" s="14"/>
      <c r="N3253" s="14"/>
      <c r="O3253" s="14"/>
      <c r="P3253" s="14"/>
      <c r="Q3253" s="14"/>
    </row>
    <row r="3254" spans="1:17" x14ac:dyDescent="0.2">
      <c r="A3254" s="13"/>
      <c r="B3254" s="24"/>
      <c r="G3254" s="14"/>
      <c r="H3254" s="14"/>
      <c r="I3254" s="14"/>
      <c r="J3254" s="14"/>
      <c r="K3254" s="14"/>
      <c r="L3254" s="14"/>
      <c r="M3254" s="14"/>
      <c r="N3254" s="14"/>
      <c r="O3254" s="14"/>
      <c r="P3254" s="14"/>
      <c r="Q3254" s="14"/>
    </row>
    <row r="3255" spans="1:17" x14ac:dyDescent="0.2">
      <c r="A3255" s="13"/>
      <c r="B3255" s="24"/>
      <c r="G3255" s="14"/>
      <c r="H3255" s="14"/>
      <c r="I3255" s="14"/>
      <c r="J3255" s="14"/>
      <c r="K3255" s="14"/>
      <c r="L3255" s="14"/>
      <c r="M3255" s="14"/>
      <c r="N3255" s="14"/>
      <c r="O3255" s="14"/>
      <c r="P3255" s="14"/>
      <c r="Q3255" s="14"/>
    </row>
    <row r="3256" spans="1:17" x14ac:dyDescent="0.2">
      <c r="A3256" s="13"/>
      <c r="B3256" s="24"/>
      <c r="G3256" s="14"/>
      <c r="H3256" s="14"/>
      <c r="I3256" s="14"/>
      <c r="J3256" s="14"/>
      <c r="K3256" s="14"/>
      <c r="L3256" s="14"/>
      <c r="M3256" s="14"/>
      <c r="N3256" s="14"/>
      <c r="O3256" s="14"/>
      <c r="P3256" s="14"/>
      <c r="Q3256" s="14"/>
    </row>
    <row r="3257" spans="1:17" x14ac:dyDescent="0.2">
      <c r="A3257" s="13"/>
      <c r="B3257" s="24"/>
      <c r="G3257" s="14"/>
      <c r="H3257" s="14"/>
      <c r="I3257" s="14"/>
      <c r="J3257" s="14"/>
      <c r="K3257" s="14"/>
      <c r="L3257" s="14"/>
      <c r="M3257" s="14"/>
      <c r="N3257" s="14"/>
      <c r="O3257" s="14"/>
      <c r="P3257" s="14"/>
      <c r="Q3257" s="14"/>
    </row>
    <row r="3258" spans="1:17" x14ac:dyDescent="0.2">
      <c r="A3258" s="13"/>
      <c r="B3258" s="24"/>
      <c r="G3258" s="14"/>
      <c r="H3258" s="14"/>
      <c r="I3258" s="14"/>
      <c r="J3258" s="14"/>
      <c r="K3258" s="14"/>
      <c r="L3258" s="14"/>
      <c r="M3258" s="14"/>
      <c r="N3258" s="14"/>
      <c r="O3258" s="14"/>
      <c r="P3258" s="14"/>
      <c r="Q3258" s="14"/>
    </row>
    <row r="3259" spans="1:17" x14ac:dyDescent="0.2">
      <c r="A3259" s="13"/>
      <c r="B3259" s="24"/>
      <c r="G3259" s="14"/>
      <c r="H3259" s="14"/>
      <c r="I3259" s="14"/>
      <c r="J3259" s="14"/>
      <c r="K3259" s="14"/>
      <c r="L3259" s="14"/>
      <c r="M3259" s="14"/>
      <c r="N3259" s="14"/>
      <c r="O3259" s="14"/>
      <c r="P3259" s="14"/>
      <c r="Q3259" s="14"/>
    </row>
    <row r="3260" spans="1:17" x14ac:dyDescent="0.2">
      <c r="A3260" s="13"/>
      <c r="B3260" s="24"/>
      <c r="G3260" s="14"/>
      <c r="H3260" s="14"/>
      <c r="I3260" s="14"/>
      <c r="J3260" s="14"/>
      <c r="K3260" s="14"/>
      <c r="L3260" s="14"/>
      <c r="M3260" s="14"/>
      <c r="N3260" s="14"/>
      <c r="O3260" s="14"/>
      <c r="P3260" s="14"/>
      <c r="Q3260" s="14"/>
    </row>
    <row r="3261" spans="1:17" x14ac:dyDescent="0.2">
      <c r="A3261" s="13"/>
      <c r="B3261" s="24"/>
      <c r="G3261" s="14"/>
      <c r="H3261" s="14"/>
      <c r="I3261" s="14"/>
      <c r="J3261" s="14"/>
      <c r="K3261" s="14"/>
      <c r="L3261" s="14"/>
      <c r="M3261" s="14"/>
      <c r="N3261" s="14"/>
      <c r="O3261" s="14"/>
      <c r="P3261" s="14"/>
      <c r="Q3261" s="14"/>
    </row>
    <row r="3262" spans="1:17" x14ac:dyDescent="0.2">
      <c r="A3262" s="13"/>
      <c r="B3262" s="24"/>
      <c r="G3262" s="14"/>
      <c r="H3262" s="14"/>
      <c r="I3262" s="14"/>
      <c r="J3262" s="14"/>
      <c r="K3262" s="14"/>
      <c r="L3262" s="14"/>
      <c r="M3262" s="14"/>
      <c r="N3262" s="14"/>
      <c r="O3262" s="14"/>
      <c r="P3262" s="14"/>
      <c r="Q3262" s="14"/>
    </row>
    <row r="3263" spans="1:17" x14ac:dyDescent="0.2">
      <c r="A3263" s="13"/>
      <c r="B3263" s="24"/>
      <c r="G3263" s="14"/>
      <c r="H3263" s="14"/>
      <c r="I3263" s="14"/>
      <c r="J3263" s="14"/>
      <c r="K3263" s="14"/>
      <c r="L3263" s="14"/>
      <c r="M3263" s="14"/>
      <c r="N3263" s="14"/>
      <c r="O3263" s="14"/>
      <c r="P3263" s="14"/>
      <c r="Q3263" s="14"/>
    </row>
    <row r="3264" spans="1:17" x14ac:dyDescent="0.2">
      <c r="A3264" s="13"/>
      <c r="B3264" s="24"/>
      <c r="G3264" s="14"/>
      <c r="H3264" s="14"/>
      <c r="I3264" s="14"/>
      <c r="J3264" s="14"/>
      <c r="K3264" s="14"/>
      <c r="L3264" s="14"/>
      <c r="M3264" s="14"/>
      <c r="N3264" s="14"/>
      <c r="O3264" s="14"/>
      <c r="P3264" s="14"/>
      <c r="Q3264" s="14"/>
    </row>
    <row r="3265" spans="1:17" x14ac:dyDescent="0.2">
      <c r="A3265" s="13"/>
      <c r="B3265" s="24"/>
      <c r="G3265" s="14"/>
      <c r="H3265" s="14"/>
      <c r="I3265" s="14"/>
      <c r="J3265" s="14"/>
      <c r="K3265" s="14"/>
      <c r="L3265" s="14"/>
      <c r="M3265" s="14"/>
      <c r="N3265" s="14"/>
      <c r="O3265" s="14"/>
      <c r="P3265" s="14"/>
      <c r="Q3265" s="14"/>
    </row>
    <row r="3266" spans="1:17" x14ac:dyDescent="0.2">
      <c r="A3266" s="13"/>
      <c r="B3266" s="24"/>
      <c r="G3266" s="14"/>
      <c r="H3266" s="14"/>
      <c r="I3266" s="14"/>
      <c r="J3266" s="14"/>
      <c r="K3266" s="14"/>
      <c r="L3266" s="14"/>
      <c r="M3266" s="14"/>
      <c r="N3266" s="14"/>
      <c r="O3266" s="14"/>
      <c r="P3266" s="14"/>
      <c r="Q3266" s="14"/>
    </row>
    <row r="3267" spans="1:17" x14ac:dyDescent="0.2">
      <c r="A3267" s="13"/>
      <c r="B3267" s="24"/>
      <c r="G3267" s="14"/>
      <c r="H3267" s="14"/>
      <c r="I3267" s="14"/>
      <c r="J3267" s="14"/>
      <c r="K3267" s="14"/>
      <c r="L3267" s="14"/>
      <c r="M3267" s="14"/>
      <c r="N3267" s="14"/>
      <c r="O3267" s="14"/>
      <c r="P3267" s="14"/>
      <c r="Q3267" s="14"/>
    </row>
    <row r="3268" spans="1:17" x14ac:dyDescent="0.2">
      <c r="A3268" s="13"/>
      <c r="B3268" s="24"/>
      <c r="G3268" s="14"/>
      <c r="H3268" s="14"/>
      <c r="I3268" s="14"/>
      <c r="J3268" s="14"/>
      <c r="K3268" s="14"/>
      <c r="L3268" s="14"/>
      <c r="M3268" s="14"/>
      <c r="N3268" s="14"/>
      <c r="O3268" s="14"/>
      <c r="P3268" s="14"/>
      <c r="Q3268" s="14"/>
    </row>
    <row r="3269" spans="1:17" x14ac:dyDescent="0.2">
      <c r="A3269" s="13"/>
      <c r="B3269" s="24"/>
      <c r="G3269" s="14"/>
      <c r="H3269" s="14"/>
      <c r="I3269" s="14"/>
      <c r="J3269" s="14"/>
      <c r="K3269" s="14"/>
      <c r="L3269" s="14"/>
      <c r="M3269" s="14"/>
      <c r="N3269" s="14"/>
      <c r="O3269" s="14"/>
      <c r="P3269" s="14"/>
      <c r="Q3269" s="14"/>
    </row>
    <row r="3270" spans="1:17" x14ac:dyDescent="0.2">
      <c r="A3270" s="13"/>
      <c r="B3270" s="24"/>
      <c r="G3270" s="14"/>
      <c r="H3270" s="14"/>
      <c r="I3270" s="14"/>
      <c r="J3270" s="14"/>
      <c r="K3270" s="14"/>
      <c r="L3270" s="14"/>
      <c r="M3270" s="14"/>
      <c r="N3270" s="14"/>
      <c r="O3270" s="14"/>
      <c r="P3270" s="14"/>
      <c r="Q3270" s="14"/>
    </row>
    <row r="3271" spans="1:17" x14ac:dyDescent="0.2">
      <c r="A3271" s="13"/>
      <c r="B3271" s="24"/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/>
    </row>
    <row r="3272" spans="1:17" x14ac:dyDescent="0.2">
      <c r="A3272" s="13"/>
      <c r="B3272" s="24"/>
      <c r="G3272" s="14"/>
      <c r="H3272" s="14"/>
      <c r="I3272" s="14"/>
      <c r="J3272" s="14"/>
      <c r="K3272" s="14"/>
      <c r="L3272" s="14"/>
      <c r="M3272" s="14"/>
      <c r="N3272" s="14"/>
      <c r="O3272" s="14"/>
      <c r="P3272" s="14"/>
      <c r="Q3272" s="14"/>
    </row>
    <row r="3273" spans="1:17" x14ac:dyDescent="0.2">
      <c r="A3273" s="13"/>
      <c r="B3273" s="24"/>
      <c r="G3273" s="14"/>
      <c r="H3273" s="14"/>
      <c r="I3273" s="14"/>
      <c r="J3273" s="14"/>
      <c r="K3273" s="14"/>
      <c r="L3273" s="14"/>
      <c r="M3273" s="14"/>
      <c r="N3273" s="14"/>
      <c r="O3273" s="14"/>
      <c r="P3273" s="14"/>
      <c r="Q3273" s="14"/>
    </row>
    <row r="3274" spans="1:17" x14ac:dyDescent="0.2">
      <c r="A3274" s="13"/>
      <c r="B3274" s="24"/>
      <c r="G3274" s="14"/>
      <c r="H3274" s="14"/>
      <c r="I3274" s="14"/>
      <c r="J3274" s="14"/>
      <c r="K3274" s="14"/>
      <c r="L3274" s="14"/>
      <c r="M3274" s="14"/>
      <c r="N3274" s="14"/>
      <c r="O3274" s="14"/>
      <c r="P3274" s="14"/>
      <c r="Q3274" s="14"/>
    </row>
    <row r="3275" spans="1:17" x14ac:dyDescent="0.2">
      <c r="A3275" s="13"/>
      <c r="B3275" s="24"/>
      <c r="G3275" s="14"/>
      <c r="H3275" s="14"/>
      <c r="I3275" s="14"/>
      <c r="J3275" s="14"/>
      <c r="K3275" s="14"/>
      <c r="L3275" s="14"/>
      <c r="M3275" s="14"/>
      <c r="N3275" s="14"/>
      <c r="O3275" s="14"/>
      <c r="P3275" s="14"/>
      <c r="Q3275" s="14"/>
    </row>
    <row r="3276" spans="1:17" x14ac:dyDescent="0.2">
      <c r="A3276" s="13"/>
      <c r="B3276" s="24"/>
      <c r="G3276" s="14"/>
      <c r="H3276" s="14"/>
      <c r="I3276" s="14"/>
      <c r="J3276" s="14"/>
      <c r="K3276" s="14"/>
      <c r="L3276" s="14"/>
      <c r="M3276" s="14"/>
      <c r="N3276" s="14"/>
      <c r="O3276" s="14"/>
      <c r="P3276" s="14"/>
      <c r="Q3276" s="14"/>
    </row>
    <row r="3277" spans="1:17" x14ac:dyDescent="0.2">
      <c r="A3277" s="13"/>
      <c r="B3277" s="24"/>
      <c r="G3277" s="14"/>
      <c r="H3277" s="14"/>
      <c r="I3277" s="14"/>
      <c r="J3277" s="14"/>
      <c r="K3277" s="14"/>
      <c r="L3277" s="14"/>
      <c r="M3277" s="14"/>
      <c r="N3277" s="14"/>
      <c r="O3277" s="14"/>
      <c r="P3277" s="14"/>
      <c r="Q3277" s="14"/>
    </row>
    <row r="3278" spans="1:17" x14ac:dyDescent="0.2">
      <c r="A3278" s="13"/>
      <c r="B3278" s="24"/>
      <c r="G3278" s="14"/>
      <c r="H3278" s="14"/>
      <c r="I3278" s="14"/>
      <c r="J3278" s="14"/>
      <c r="K3278" s="14"/>
      <c r="L3278" s="14"/>
      <c r="M3278" s="14"/>
      <c r="N3278" s="14"/>
      <c r="O3278" s="14"/>
      <c r="P3278" s="14"/>
      <c r="Q3278" s="14"/>
    </row>
    <row r="3279" spans="1:17" x14ac:dyDescent="0.2">
      <c r="A3279" s="13"/>
      <c r="B3279" s="24"/>
      <c r="G3279" s="14"/>
      <c r="H3279" s="14"/>
      <c r="I3279" s="14"/>
      <c r="J3279" s="14"/>
      <c r="K3279" s="14"/>
      <c r="L3279" s="14"/>
      <c r="M3279" s="14"/>
      <c r="N3279" s="14"/>
      <c r="O3279" s="14"/>
      <c r="P3279" s="14"/>
      <c r="Q3279" s="14"/>
    </row>
    <row r="3280" spans="1:17" x14ac:dyDescent="0.2">
      <c r="A3280" s="13"/>
      <c r="B3280" s="24"/>
      <c r="G3280" s="14"/>
      <c r="H3280" s="14"/>
      <c r="I3280" s="14"/>
      <c r="J3280" s="14"/>
      <c r="K3280" s="14"/>
      <c r="L3280" s="14"/>
      <c r="M3280" s="14"/>
      <c r="N3280" s="14"/>
      <c r="O3280" s="14"/>
      <c r="P3280" s="14"/>
      <c r="Q3280" s="14"/>
    </row>
    <row r="3281" spans="1:17" x14ac:dyDescent="0.2">
      <c r="A3281" s="13"/>
      <c r="B3281" s="24"/>
      <c r="G3281" s="14"/>
      <c r="H3281" s="14"/>
      <c r="I3281" s="14"/>
      <c r="J3281" s="14"/>
      <c r="K3281" s="14"/>
      <c r="L3281" s="14"/>
      <c r="M3281" s="14"/>
      <c r="N3281" s="14"/>
      <c r="O3281" s="14"/>
      <c r="P3281" s="14"/>
      <c r="Q3281" s="14"/>
    </row>
    <row r="3282" spans="1:17" x14ac:dyDescent="0.2">
      <c r="A3282" s="13"/>
      <c r="B3282" s="24"/>
      <c r="G3282" s="14"/>
      <c r="H3282" s="14"/>
      <c r="I3282" s="14"/>
      <c r="J3282" s="14"/>
      <c r="K3282" s="14"/>
      <c r="L3282" s="14"/>
      <c r="M3282" s="14"/>
      <c r="N3282" s="14"/>
      <c r="O3282" s="14"/>
      <c r="P3282" s="14"/>
      <c r="Q3282" s="14"/>
    </row>
    <row r="3283" spans="1:17" x14ac:dyDescent="0.2">
      <c r="A3283" s="13"/>
      <c r="B3283" s="24"/>
      <c r="G3283" s="14"/>
      <c r="H3283" s="14"/>
      <c r="I3283" s="14"/>
      <c r="J3283" s="14"/>
      <c r="K3283" s="14"/>
      <c r="L3283" s="14"/>
      <c r="M3283" s="14"/>
      <c r="N3283" s="14"/>
      <c r="O3283" s="14"/>
      <c r="P3283" s="14"/>
      <c r="Q3283" s="14"/>
    </row>
    <row r="3284" spans="1:17" x14ac:dyDescent="0.2">
      <c r="A3284" s="13"/>
      <c r="B3284" s="24"/>
      <c r="G3284" s="14"/>
      <c r="H3284" s="14"/>
      <c r="I3284" s="14"/>
      <c r="J3284" s="14"/>
      <c r="K3284" s="14"/>
      <c r="L3284" s="14"/>
      <c r="M3284" s="14"/>
      <c r="N3284" s="14"/>
      <c r="O3284" s="14"/>
      <c r="P3284" s="14"/>
      <c r="Q3284" s="14"/>
    </row>
    <row r="3285" spans="1:17" x14ac:dyDescent="0.2">
      <c r="A3285" s="13"/>
      <c r="B3285" s="24"/>
      <c r="G3285" s="14"/>
      <c r="H3285" s="14"/>
      <c r="I3285" s="14"/>
      <c r="J3285" s="14"/>
      <c r="K3285" s="14"/>
      <c r="L3285" s="14"/>
      <c r="M3285" s="14"/>
      <c r="N3285" s="14"/>
      <c r="O3285" s="14"/>
      <c r="P3285" s="14"/>
      <c r="Q3285" s="14"/>
    </row>
    <row r="3286" spans="1:17" x14ac:dyDescent="0.2">
      <c r="A3286" s="13"/>
      <c r="B3286" s="24"/>
      <c r="G3286" s="14"/>
      <c r="H3286" s="14"/>
      <c r="I3286" s="14"/>
      <c r="J3286" s="14"/>
      <c r="K3286" s="14"/>
      <c r="L3286" s="14"/>
      <c r="M3286" s="14"/>
      <c r="N3286" s="14"/>
      <c r="O3286" s="14"/>
      <c r="P3286" s="14"/>
      <c r="Q3286" s="14"/>
    </row>
    <row r="3287" spans="1:17" x14ac:dyDescent="0.2">
      <c r="A3287" s="13"/>
      <c r="B3287" s="24"/>
      <c r="G3287" s="14"/>
      <c r="H3287" s="14"/>
      <c r="I3287" s="14"/>
      <c r="J3287" s="14"/>
      <c r="K3287" s="14"/>
      <c r="L3287" s="14"/>
      <c r="M3287" s="14"/>
      <c r="N3287" s="14"/>
      <c r="O3287" s="14"/>
      <c r="P3287" s="14"/>
      <c r="Q3287" s="14"/>
    </row>
    <row r="3288" spans="1:17" x14ac:dyDescent="0.2">
      <c r="A3288" s="13"/>
      <c r="B3288" s="24"/>
      <c r="G3288" s="14"/>
      <c r="H3288" s="14"/>
      <c r="I3288" s="14"/>
      <c r="J3288" s="14"/>
      <c r="K3288" s="14"/>
      <c r="L3288" s="14"/>
      <c r="M3288" s="14"/>
      <c r="N3288" s="14"/>
      <c r="O3288" s="14"/>
      <c r="P3288" s="14"/>
      <c r="Q3288" s="14"/>
    </row>
    <row r="3289" spans="1:17" x14ac:dyDescent="0.2">
      <c r="A3289" s="13"/>
      <c r="B3289" s="24"/>
      <c r="G3289" s="14"/>
      <c r="H3289" s="14"/>
      <c r="I3289" s="14"/>
      <c r="J3289" s="14"/>
      <c r="K3289" s="14"/>
      <c r="L3289" s="14"/>
      <c r="M3289" s="14"/>
      <c r="N3289" s="14"/>
      <c r="O3289" s="14"/>
      <c r="P3289" s="14"/>
      <c r="Q3289" s="14"/>
    </row>
    <row r="3290" spans="1:17" x14ac:dyDescent="0.2">
      <c r="A3290" s="13"/>
      <c r="B3290" s="24"/>
      <c r="G3290" s="14"/>
      <c r="H3290" s="14"/>
      <c r="I3290" s="14"/>
      <c r="J3290" s="14"/>
      <c r="K3290" s="14"/>
      <c r="L3290" s="14"/>
      <c r="M3290" s="14"/>
      <c r="N3290" s="14"/>
      <c r="O3290" s="14"/>
      <c r="P3290" s="14"/>
      <c r="Q3290" s="14"/>
    </row>
    <row r="3291" spans="1:17" x14ac:dyDescent="0.2">
      <c r="A3291" s="13"/>
      <c r="B3291" s="24"/>
      <c r="G3291" s="14"/>
      <c r="H3291" s="14"/>
      <c r="I3291" s="14"/>
      <c r="J3291" s="14"/>
      <c r="K3291" s="14"/>
      <c r="L3291" s="14"/>
      <c r="M3291" s="14"/>
      <c r="N3291" s="14"/>
      <c r="O3291" s="14"/>
      <c r="P3291" s="14"/>
      <c r="Q3291" s="14"/>
    </row>
    <row r="3292" spans="1:17" x14ac:dyDescent="0.2">
      <c r="A3292" s="13"/>
      <c r="B3292" s="24"/>
      <c r="G3292" s="14"/>
      <c r="H3292" s="14"/>
      <c r="I3292" s="14"/>
      <c r="J3292" s="14"/>
      <c r="K3292" s="14"/>
      <c r="L3292" s="14"/>
      <c r="M3292" s="14"/>
      <c r="N3292" s="14"/>
      <c r="O3292" s="14"/>
      <c r="P3292" s="14"/>
      <c r="Q3292" s="14"/>
    </row>
    <row r="3293" spans="1:17" x14ac:dyDescent="0.2">
      <c r="A3293" s="13"/>
      <c r="B3293" s="24"/>
      <c r="G3293" s="14"/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</row>
    <row r="3294" spans="1:17" x14ac:dyDescent="0.2">
      <c r="A3294" s="13"/>
      <c r="B3294" s="24"/>
      <c r="G3294" s="14"/>
      <c r="H3294" s="14"/>
      <c r="I3294" s="14"/>
      <c r="J3294" s="14"/>
      <c r="K3294" s="14"/>
      <c r="L3294" s="14"/>
      <c r="M3294" s="14"/>
      <c r="N3294" s="14"/>
      <c r="O3294" s="14"/>
      <c r="P3294" s="14"/>
      <c r="Q3294" s="14"/>
    </row>
    <row r="3295" spans="1:17" x14ac:dyDescent="0.2">
      <c r="A3295" s="13"/>
      <c r="B3295" s="24"/>
      <c r="G3295" s="14"/>
      <c r="H3295" s="14"/>
      <c r="I3295" s="14"/>
      <c r="J3295" s="14"/>
      <c r="K3295" s="14"/>
      <c r="L3295" s="14"/>
      <c r="M3295" s="14"/>
      <c r="N3295" s="14"/>
      <c r="O3295" s="14"/>
      <c r="P3295" s="14"/>
      <c r="Q3295" s="14"/>
    </row>
    <row r="3296" spans="1:17" x14ac:dyDescent="0.2">
      <c r="A3296" s="13"/>
      <c r="B3296" s="24"/>
      <c r="G3296" s="14"/>
      <c r="H3296" s="14"/>
      <c r="I3296" s="14"/>
      <c r="J3296" s="14"/>
      <c r="K3296" s="14"/>
      <c r="L3296" s="14"/>
      <c r="M3296" s="14"/>
      <c r="N3296" s="14"/>
      <c r="O3296" s="14"/>
      <c r="P3296" s="14"/>
      <c r="Q3296" s="14"/>
    </row>
    <row r="3297" spans="1:17" x14ac:dyDescent="0.2">
      <c r="A3297" s="13"/>
      <c r="B3297" s="24"/>
      <c r="G3297" s="14"/>
      <c r="H3297" s="14"/>
      <c r="I3297" s="14"/>
      <c r="J3297" s="14"/>
      <c r="K3297" s="14"/>
      <c r="L3297" s="14"/>
      <c r="M3297" s="14"/>
      <c r="N3297" s="14"/>
      <c r="O3297" s="14"/>
      <c r="P3297" s="14"/>
      <c r="Q3297" s="14"/>
    </row>
    <row r="3298" spans="1:17" x14ac:dyDescent="0.2">
      <c r="A3298" s="13"/>
      <c r="B3298" s="24"/>
      <c r="G3298" s="14"/>
      <c r="H3298" s="14"/>
      <c r="I3298" s="14"/>
      <c r="J3298" s="14"/>
      <c r="K3298" s="14"/>
      <c r="L3298" s="14"/>
      <c r="M3298" s="14"/>
      <c r="N3298" s="14"/>
      <c r="O3298" s="14"/>
      <c r="P3298" s="14"/>
      <c r="Q3298" s="14"/>
    </row>
    <row r="3299" spans="1:17" x14ac:dyDescent="0.2">
      <c r="A3299" s="13"/>
      <c r="B3299" s="24"/>
      <c r="G3299" s="14"/>
      <c r="H3299" s="14"/>
      <c r="I3299" s="14"/>
      <c r="J3299" s="14"/>
      <c r="K3299" s="14"/>
      <c r="L3299" s="14"/>
      <c r="M3299" s="14"/>
      <c r="N3299" s="14"/>
      <c r="O3299" s="14"/>
      <c r="P3299" s="14"/>
      <c r="Q3299" s="14"/>
    </row>
    <row r="3300" spans="1:17" x14ac:dyDescent="0.2">
      <c r="A3300" s="13"/>
      <c r="B3300" s="24"/>
      <c r="G3300" s="14"/>
      <c r="H3300" s="14"/>
      <c r="I3300" s="14"/>
      <c r="J3300" s="14"/>
      <c r="K3300" s="14"/>
      <c r="L3300" s="14"/>
      <c r="M3300" s="14"/>
      <c r="N3300" s="14"/>
      <c r="O3300" s="14"/>
      <c r="P3300" s="14"/>
      <c r="Q3300" s="14"/>
    </row>
    <row r="3301" spans="1:17" x14ac:dyDescent="0.2">
      <c r="A3301" s="13"/>
      <c r="B3301" s="24"/>
      <c r="G3301" s="14"/>
      <c r="H3301" s="14"/>
      <c r="I3301" s="14"/>
      <c r="J3301" s="14"/>
      <c r="K3301" s="14"/>
      <c r="L3301" s="14"/>
      <c r="M3301" s="14"/>
      <c r="N3301" s="14"/>
      <c r="O3301" s="14"/>
      <c r="P3301" s="14"/>
      <c r="Q3301" s="14"/>
    </row>
    <row r="3302" spans="1:17" x14ac:dyDescent="0.2">
      <c r="A3302" s="13"/>
      <c r="B3302" s="24"/>
      <c r="G3302" s="14"/>
      <c r="H3302" s="14"/>
      <c r="I3302" s="14"/>
      <c r="J3302" s="14"/>
      <c r="K3302" s="14"/>
      <c r="L3302" s="14"/>
      <c r="M3302" s="14"/>
      <c r="N3302" s="14"/>
      <c r="O3302" s="14"/>
      <c r="P3302" s="14"/>
      <c r="Q3302" s="14"/>
    </row>
    <row r="3303" spans="1:17" x14ac:dyDescent="0.2">
      <c r="A3303" s="13"/>
      <c r="B3303" s="24"/>
      <c r="G3303" s="14"/>
      <c r="H3303" s="14"/>
      <c r="I3303" s="14"/>
      <c r="J3303" s="14"/>
      <c r="K3303" s="14"/>
      <c r="L3303" s="14"/>
      <c r="M3303" s="14"/>
      <c r="N3303" s="14"/>
      <c r="O3303" s="14"/>
      <c r="P3303" s="14"/>
      <c r="Q3303" s="14"/>
    </row>
    <row r="3304" spans="1:17" x14ac:dyDescent="0.2">
      <c r="A3304" s="13"/>
      <c r="B3304" s="24"/>
      <c r="G3304" s="14"/>
      <c r="H3304" s="14"/>
      <c r="I3304" s="14"/>
      <c r="J3304" s="14"/>
      <c r="K3304" s="14"/>
      <c r="L3304" s="14"/>
      <c r="M3304" s="14"/>
      <c r="N3304" s="14"/>
      <c r="O3304" s="14"/>
      <c r="P3304" s="14"/>
      <c r="Q3304" s="14"/>
    </row>
    <row r="3305" spans="1:17" x14ac:dyDescent="0.2">
      <c r="A3305" s="13"/>
      <c r="B3305" s="24"/>
      <c r="G3305" s="14"/>
      <c r="H3305" s="14"/>
      <c r="I3305" s="14"/>
      <c r="J3305" s="14"/>
      <c r="K3305" s="14"/>
      <c r="L3305" s="14"/>
      <c r="M3305" s="14"/>
      <c r="N3305" s="14"/>
      <c r="O3305" s="14"/>
      <c r="P3305" s="14"/>
      <c r="Q3305" s="14"/>
    </row>
    <row r="3306" spans="1:17" x14ac:dyDescent="0.2">
      <c r="A3306" s="13"/>
      <c r="B3306" s="24"/>
      <c r="G3306" s="14"/>
      <c r="H3306" s="14"/>
      <c r="I3306" s="14"/>
      <c r="J3306" s="14"/>
      <c r="K3306" s="14"/>
      <c r="L3306" s="14"/>
      <c r="M3306" s="14"/>
      <c r="N3306" s="14"/>
      <c r="O3306" s="14"/>
      <c r="P3306" s="14"/>
      <c r="Q3306" s="14"/>
    </row>
    <row r="3307" spans="1:17" x14ac:dyDescent="0.2">
      <c r="A3307" s="13"/>
      <c r="B3307" s="24"/>
      <c r="G3307" s="14"/>
      <c r="H3307" s="14"/>
      <c r="I3307" s="14"/>
      <c r="J3307" s="14"/>
      <c r="K3307" s="14"/>
      <c r="L3307" s="14"/>
      <c r="M3307" s="14"/>
      <c r="N3307" s="14"/>
      <c r="O3307" s="14"/>
      <c r="P3307" s="14"/>
      <c r="Q3307" s="14"/>
    </row>
    <row r="3308" spans="1:17" x14ac:dyDescent="0.2">
      <c r="A3308" s="13"/>
      <c r="B3308" s="24"/>
      <c r="G3308" s="14"/>
      <c r="H3308" s="14"/>
      <c r="I3308" s="14"/>
      <c r="J3308" s="14"/>
      <c r="K3308" s="14"/>
      <c r="L3308" s="14"/>
      <c r="M3308" s="14"/>
      <c r="N3308" s="14"/>
      <c r="O3308" s="14"/>
      <c r="P3308" s="14"/>
      <c r="Q3308" s="14"/>
    </row>
    <row r="3309" spans="1:17" x14ac:dyDescent="0.2">
      <c r="A3309" s="13"/>
      <c r="B3309" s="24"/>
      <c r="G3309" s="14"/>
      <c r="H3309" s="14"/>
      <c r="I3309" s="14"/>
      <c r="J3309" s="14"/>
      <c r="K3309" s="14"/>
      <c r="L3309" s="14"/>
      <c r="M3309" s="14"/>
      <c r="N3309" s="14"/>
      <c r="O3309" s="14"/>
      <c r="P3309" s="14"/>
      <c r="Q3309" s="14"/>
    </row>
    <row r="3310" spans="1:17" x14ac:dyDescent="0.2">
      <c r="A3310" s="13"/>
      <c r="B3310" s="24"/>
      <c r="G3310" s="14"/>
      <c r="H3310" s="14"/>
      <c r="I3310" s="14"/>
      <c r="J3310" s="14"/>
      <c r="K3310" s="14"/>
      <c r="L3310" s="14"/>
      <c r="M3310" s="14"/>
      <c r="N3310" s="14"/>
      <c r="O3310" s="14"/>
      <c r="P3310" s="14"/>
      <c r="Q3310" s="14"/>
    </row>
    <row r="3311" spans="1:17" x14ac:dyDescent="0.2">
      <c r="A3311" s="13"/>
      <c r="B3311" s="24"/>
      <c r="G3311" s="14"/>
      <c r="H3311" s="14"/>
      <c r="I3311" s="14"/>
      <c r="J3311" s="14"/>
      <c r="K3311" s="14"/>
      <c r="L3311" s="14"/>
      <c r="M3311" s="14"/>
      <c r="N3311" s="14"/>
      <c r="O3311" s="14"/>
      <c r="P3311" s="14"/>
      <c r="Q3311" s="14"/>
    </row>
    <row r="3312" spans="1:17" x14ac:dyDescent="0.2">
      <c r="A3312" s="13"/>
      <c r="B3312" s="24"/>
      <c r="G3312" s="14"/>
      <c r="H3312" s="14"/>
      <c r="I3312" s="14"/>
      <c r="J3312" s="14"/>
      <c r="K3312" s="14"/>
      <c r="L3312" s="14"/>
      <c r="M3312" s="14"/>
      <c r="N3312" s="14"/>
      <c r="O3312" s="14"/>
      <c r="P3312" s="14"/>
      <c r="Q3312" s="14"/>
    </row>
    <row r="3313" spans="1:17" x14ac:dyDescent="0.2">
      <c r="A3313" s="13"/>
      <c r="B3313" s="24"/>
      <c r="G3313" s="14"/>
      <c r="H3313" s="14"/>
      <c r="I3313" s="14"/>
      <c r="J3313" s="14"/>
      <c r="K3313" s="14"/>
      <c r="L3313" s="14"/>
      <c r="M3313" s="14"/>
      <c r="N3313" s="14"/>
      <c r="O3313" s="14"/>
      <c r="P3313" s="14"/>
      <c r="Q3313" s="14"/>
    </row>
    <row r="3314" spans="1:17" x14ac:dyDescent="0.2">
      <c r="A3314" s="13"/>
      <c r="B3314" s="24"/>
      <c r="G3314" s="14"/>
      <c r="H3314" s="14"/>
      <c r="I3314" s="14"/>
      <c r="J3314" s="14"/>
      <c r="K3314" s="14"/>
      <c r="L3314" s="14"/>
      <c r="M3314" s="14"/>
      <c r="N3314" s="14"/>
      <c r="O3314" s="14"/>
      <c r="P3314" s="14"/>
      <c r="Q3314" s="14"/>
    </row>
    <row r="3315" spans="1:17" x14ac:dyDescent="0.2">
      <c r="A3315" s="13"/>
      <c r="B3315" s="24"/>
      <c r="G3315" s="14"/>
      <c r="H3315" s="14"/>
      <c r="I3315" s="14"/>
      <c r="J3315" s="14"/>
      <c r="K3315" s="14"/>
      <c r="L3315" s="14"/>
      <c r="M3315" s="14"/>
      <c r="N3315" s="14"/>
      <c r="O3315" s="14"/>
      <c r="P3315" s="14"/>
      <c r="Q3315" s="14"/>
    </row>
    <row r="3316" spans="1:17" x14ac:dyDescent="0.2">
      <c r="A3316" s="13"/>
      <c r="B3316" s="24"/>
      <c r="G3316" s="14"/>
      <c r="H3316" s="14"/>
      <c r="I3316" s="14"/>
      <c r="J3316" s="14"/>
      <c r="K3316" s="14"/>
      <c r="L3316" s="14"/>
      <c r="M3316" s="14"/>
      <c r="N3316" s="14"/>
      <c r="O3316" s="14"/>
      <c r="P3316" s="14"/>
      <c r="Q3316" s="14"/>
    </row>
    <row r="3317" spans="1:17" x14ac:dyDescent="0.2">
      <c r="A3317" s="13"/>
      <c r="B3317" s="24"/>
      <c r="G3317" s="14"/>
      <c r="H3317" s="14"/>
      <c r="I3317" s="14"/>
      <c r="J3317" s="14"/>
      <c r="K3317" s="14"/>
      <c r="L3317" s="14"/>
      <c r="M3317" s="14"/>
      <c r="N3317" s="14"/>
      <c r="O3317" s="14"/>
      <c r="P3317" s="14"/>
      <c r="Q3317" s="14"/>
    </row>
    <row r="3318" spans="1:17" x14ac:dyDescent="0.2">
      <c r="A3318" s="13"/>
      <c r="B3318" s="24"/>
      <c r="G3318" s="14"/>
      <c r="H3318" s="14"/>
      <c r="I3318" s="14"/>
      <c r="J3318" s="14"/>
      <c r="K3318" s="14"/>
      <c r="L3318" s="14"/>
      <c r="M3318" s="14"/>
      <c r="N3318" s="14"/>
      <c r="O3318" s="14"/>
      <c r="P3318" s="14"/>
      <c r="Q3318" s="14"/>
    </row>
    <row r="3319" spans="1:17" x14ac:dyDescent="0.2">
      <c r="A3319" s="13"/>
      <c r="B3319" s="24"/>
      <c r="G3319" s="14"/>
      <c r="H3319" s="14"/>
      <c r="I3319" s="14"/>
      <c r="J3319" s="14"/>
      <c r="K3319" s="14"/>
      <c r="L3319" s="14"/>
      <c r="M3319" s="14"/>
      <c r="N3319" s="14"/>
      <c r="O3319" s="14"/>
      <c r="P3319" s="14"/>
      <c r="Q3319" s="14"/>
    </row>
    <row r="3320" spans="1:17" x14ac:dyDescent="0.2">
      <c r="A3320" s="13"/>
      <c r="B3320" s="24"/>
      <c r="G3320" s="14"/>
      <c r="H3320" s="14"/>
      <c r="I3320" s="14"/>
      <c r="J3320" s="14"/>
      <c r="K3320" s="14"/>
      <c r="L3320" s="14"/>
      <c r="M3320" s="14"/>
      <c r="N3320" s="14"/>
      <c r="O3320" s="14"/>
      <c r="P3320" s="14"/>
      <c r="Q3320" s="14"/>
    </row>
    <row r="3321" spans="1:17" x14ac:dyDescent="0.2">
      <c r="A3321" s="13"/>
      <c r="B3321" s="24"/>
      <c r="G3321" s="14"/>
      <c r="H3321" s="14"/>
      <c r="I3321" s="14"/>
      <c r="J3321" s="14"/>
      <c r="K3321" s="14"/>
      <c r="L3321" s="14"/>
      <c r="M3321" s="14"/>
      <c r="N3321" s="14"/>
      <c r="O3321" s="14"/>
      <c r="P3321" s="14"/>
      <c r="Q3321" s="14"/>
    </row>
    <row r="3322" spans="1:17" x14ac:dyDescent="0.2">
      <c r="A3322" s="13"/>
      <c r="B3322" s="24"/>
      <c r="G3322" s="14"/>
      <c r="H3322" s="14"/>
      <c r="I3322" s="14"/>
      <c r="J3322" s="14"/>
      <c r="K3322" s="14"/>
      <c r="L3322" s="14"/>
      <c r="M3322" s="14"/>
      <c r="N3322" s="14"/>
      <c r="O3322" s="14"/>
      <c r="P3322" s="14"/>
      <c r="Q3322" s="14"/>
    </row>
    <row r="3323" spans="1:17" x14ac:dyDescent="0.2">
      <c r="A3323" s="13"/>
      <c r="B3323" s="24"/>
      <c r="G3323" s="14"/>
      <c r="H3323" s="14"/>
      <c r="I3323" s="14"/>
      <c r="J3323" s="14"/>
      <c r="K3323" s="14"/>
      <c r="L3323" s="14"/>
      <c r="M3323" s="14"/>
      <c r="N3323" s="14"/>
      <c r="O3323" s="14"/>
      <c r="P3323" s="14"/>
      <c r="Q3323" s="14"/>
    </row>
    <row r="3324" spans="1:17" x14ac:dyDescent="0.2">
      <c r="A3324" s="13"/>
      <c r="B3324" s="24"/>
      <c r="G3324" s="14"/>
      <c r="H3324" s="14"/>
      <c r="I3324" s="14"/>
      <c r="J3324" s="14"/>
      <c r="K3324" s="14"/>
      <c r="L3324" s="14"/>
      <c r="M3324" s="14"/>
      <c r="N3324" s="14"/>
      <c r="O3324" s="14"/>
      <c r="P3324" s="14"/>
      <c r="Q3324" s="14"/>
    </row>
    <row r="3325" spans="1:17" x14ac:dyDescent="0.2">
      <c r="A3325" s="13"/>
      <c r="B3325" s="24"/>
      <c r="G3325" s="14"/>
      <c r="H3325" s="14"/>
      <c r="I3325" s="14"/>
      <c r="J3325" s="14"/>
      <c r="K3325" s="14"/>
      <c r="L3325" s="14"/>
      <c r="M3325" s="14"/>
      <c r="N3325" s="14"/>
      <c r="O3325" s="14"/>
      <c r="P3325" s="14"/>
      <c r="Q3325" s="14"/>
    </row>
    <row r="3326" spans="1:17" x14ac:dyDescent="0.2">
      <c r="A3326" s="13"/>
      <c r="B3326" s="24"/>
      <c r="G3326" s="14"/>
      <c r="H3326" s="14"/>
      <c r="I3326" s="14"/>
      <c r="J3326" s="14"/>
      <c r="K3326" s="14"/>
      <c r="L3326" s="14"/>
      <c r="M3326" s="14"/>
      <c r="N3326" s="14"/>
      <c r="O3326" s="14"/>
      <c r="P3326" s="14"/>
      <c r="Q3326" s="14"/>
    </row>
    <row r="3327" spans="1:17" x14ac:dyDescent="0.2">
      <c r="A3327" s="13"/>
      <c r="B3327" s="24"/>
      <c r="G3327" s="14"/>
      <c r="H3327" s="14"/>
      <c r="I3327" s="14"/>
      <c r="J3327" s="14"/>
      <c r="K3327" s="14"/>
      <c r="L3327" s="14"/>
      <c r="M3327" s="14"/>
      <c r="N3327" s="14"/>
      <c r="O3327" s="14"/>
      <c r="P3327" s="14"/>
      <c r="Q3327" s="14"/>
    </row>
    <row r="3328" spans="1:17" x14ac:dyDescent="0.2">
      <c r="A3328" s="13"/>
      <c r="B3328" s="24"/>
      <c r="G3328" s="14"/>
      <c r="H3328" s="14"/>
      <c r="I3328" s="14"/>
      <c r="J3328" s="14"/>
      <c r="K3328" s="14"/>
      <c r="L3328" s="14"/>
      <c r="M3328" s="14"/>
      <c r="N3328" s="14"/>
      <c r="O3328" s="14"/>
      <c r="P3328" s="14"/>
      <c r="Q3328" s="14"/>
    </row>
    <row r="3329" spans="1:17" x14ac:dyDescent="0.2">
      <c r="A3329" s="13"/>
      <c r="B3329" s="24"/>
      <c r="G3329" s="14"/>
      <c r="H3329" s="14"/>
      <c r="I3329" s="14"/>
      <c r="J3329" s="14"/>
      <c r="K3329" s="14"/>
      <c r="L3329" s="14"/>
      <c r="M3329" s="14"/>
      <c r="N3329" s="14"/>
      <c r="O3329" s="14"/>
      <c r="P3329" s="14"/>
      <c r="Q3329" s="14"/>
    </row>
    <row r="3330" spans="1:17" x14ac:dyDescent="0.2">
      <c r="A3330" s="13"/>
      <c r="B3330" s="24"/>
      <c r="G3330" s="14"/>
      <c r="H3330" s="14"/>
      <c r="I3330" s="14"/>
      <c r="J3330" s="14"/>
      <c r="K3330" s="14"/>
      <c r="L3330" s="14"/>
      <c r="M3330" s="14"/>
      <c r="N3330" s="14"/>
      <c r="O3330" s="14"/>
      <c r="P3330" s="14"/>
      <c r="Q3330" s="14"/>
    </row>
    <row r="3331" spans="1:17" x14ac:dyDescent="0.2">
      <c r="A3331" s="13"/>
      <c r="B3331" s="24"/>
      <c r="G3331" s="14"/>
      <c r="H3331" s="14"/>
      <c r="I3331" s="14"/>
      <c r="J3331" s="14"/>
      <c r="K3331" s="14"/>
      <c r="L3331" s="14"/>
      <c r="M3331" s="14"/>
      <c r="N3331" s="14"/>
      <c r="O3331" s="14"/>
      <c r="P3331" s="14"/>
      <c r="Q3331" s="14"/>
    </row>
    <row r="3332" spans="1:17" x14ac:dyDescent="0.2">
      <c r="A3332" s="13"/>
      <c r="B3332" s="24"/>
      <c r="G3332" s="14"/>
      <c r="H3332" s="14"/>
      <c r="I3332" s="14"/>
      <c r="J3332" s="14"/>
      <c r="K3332" s="14"/>
      <c r="L3332" s="14"/>
      <c r="M3332" s="14"/>
      <c r="N3332" s="14"/>
      <c r="O3332" s="14"/>
      <c r="P3332" s="14"/>
      <c r="Q3332" s="14"/>
    </row>
    <row r="3333" spans="1:17" x14ac:dyDescent="0.2">
      <c r="A3333" s="13"/>
      <c r="B3333" s="24"/>
      <c r="G3333" s="14"/>
      <c r="H3333" s="14"/>
      <c r="I3333" s="14"/>
      <c r="J3333" s="14"/>
      <c r="K3333" s="14"/>
      <c r="L3333" s="14"/>
      <c r="M3333" s="14"/>
      <c r="N3333" s="14"/>
      <c r="O3333" s="14"/>
      <c r="P3333" s="14"/>
      <c r="Q3333" s="14"/>
    </row>
    <row r="3334" spans="1:17" x14ac:dyDescent="0.2">
      <c r="A3334" s="13"/>
      <c r="B3334" s="24"/>
      <c r="G3334" s="14"/>
      <c r="H3334" s="14"/>
      <c r="I3334" s="14"/>
      <c r="J3334" s="14"/>
      <c r="K3334" s="14"/>
      <c r="L3334" s="14"/>
      <c r="M3334" s="14"/>
      <c r="N3334" s="14"/>
      <c r="O3334" s="14"/>
      <c r="P3334" s="14"/>
      <c r="Q3334" s="14"/>
    </row>
    <row r="3335" spans="1:17" x14ac:dyDescent="0.2">
      <c r="A3335" s="13"/>
      <c r="B3335" s="24"/>
      <c r="G3335" s="14"/>
      <c r="H3335" s="14"/>
      <c r="I3335" s="14"/>
      <c r="J3335" s="14"/>
      <c r="K3335" s="14"/>
      <c r="L3335" s="14"/>
      <c r="M3335" s="14"/>
      <c r="N3335" s="14"/>
      <c r="O3335" s="14"/>
      <c r="P3335" s="14"/>
      <c r="Q3335" s="14"/>
    </row>
    <row r="3336" spans="1:17" x14ac:dyDescent="0.2">
      <c r="A3336" s="13"/>
      <c r="B3336" s="24"/>
      <c r="G3336" s="14"/>
      <c r="H3336" s="14"/>
      <c r="I3336" s="14"/>
      <c r="J3336" s="14"/>
      <c r="K3336" s="14"/>
      <c r="L3336" s="14"/>
      <c r="M3336" s="14"/>
      <c r="N3336" s="14"/>
      <c r="O3336" s="14"/>
      <c r="P3336" s="14"/>
      <c r="Q3336" s="14"/>
    </row>
    <row r="3337" spans="1:17" x14ac:dyDescent="0.2">
      <c r="A3337" s="13"/>
      <c r="B3337" s="24"/>
      <c r="G3337" s="14"/>
      <c r="H3337" s="14"/>
      <c r="I3337" s="14"/>
      <c r="J3337" s="14"/>
      <c r="K3337" s="14"/>
      <c r="L3337" s="14"/>
      <c r="M3337" s="14"/>
      <c r="N3337" s="14"/>
      <c r="O3337" s="14"/>
      <c r="P3337" s="14"/>
      <c r="Q3337" s="14"/>
    </row>
    <row r="3338" spans="1:17" x14ac:dyDescent="0.2">
      <c r="A3338" s="13"/>
      <c r="B3338" s="24"/>
      <c r="G3338" s="14"/>
      <c r="H3338" s="14"/>
      <c r="I3338" s="14"/>
      <c r="J3338" s="14"/>
      <c r="K3338" s="14"/>
      <c r="L3338" s="14"/>
      <c r="M3338" s="14"/>
      <c r="N3338" s="14"/>
      <c r="O3338" s="14"/>
      <c r="P3338" s="14"/>
      <c r="Q3338" s="14"/>
    </row>
    <row r="3339" spans="1:17" x14ac:dyDescent="0.2">
      <c r="A3339" s="13"/>
      <c r="B3339" s="24"/>
      <c r="G3339" s="14"/>
      <c r="H3339" s="14"/>
      <c r="I3339" s="14"/>
      <c r="J3339" s="14"/>
      <c r="K3339" s="14"/>
      <c r="L3339" s="14"/>
      <c r="M3339" s="14"/>
      <c r="N3339" s="14"/>
      <c r="O3339" s="14"/>
      <c r="P3339" s="14"/>
      <c r="Q3339" s="14"/>
    </row>
    <row r="3340" spans="1:17" x14ac:dyDescent="0.2">
      <c r="A3340" s="13"/>
      <c r="B3340" s="24"/>
      <c r="G3340" s="14"/>
      <c r="H3340" s="14"/>
      <c r="I3340" s="14"/>
      <c r="J3340" s="14"/>
      <c r="K3340" s="14"/>
      <c r="L3340" s="14"/>
      <c r="M3340" s="14"/>
      <c r="N3340" s="14"/>
      <c r="O3340" s="14"/>
      <c r="P3340" s="14"/>
      <c r="Q3340" s="14"/>
    </row>
    <row r="3341" spans="1:17" x14ac:dyDescent="0.2">
      <c r="A3341" s="13"/>
      <c r="B3341" s="24"/>
      <c r="G3341" s="14"/>
      <c r="H3341" s="14"/>
      <c r="I3341" s="14"/>
      <c r="J3341" s="14"/>
      <c r="K3341" s="14"/>
      <c r="L3341" s="14"/>
      <c r="M3341" s="14"/>
      <c r="N3341" s="14"/>
      <c r="O3341" s="14"/>
      <c r="P3341" s="14"/>
      <c r="Q3341" s="14"/>
    </row>
    <row r="3342" spans="1:17" x14ac:dyDescent="0.2">
      <c r="A3342" s="13"/>
      <c r="B3342" s="24"/>
      <c r="G3342" s="14"/>
      <c r="H3342" s="14"/>
      <c r="I3342" s="14"/>
      <c r="J3342" s="14"/>
      <c r="K3342" s="14"/>
      <c r="L3342" s="14"/>
      <c r="M3342" s="14"/>
      <c r="N3342" s="14"/>
      <c r="O3342" s="14"/>
      <c r="P3342" s="14"/>
      <c r="Q3342" s="14"/>
    </row>
    <row r="3343" spans="1:17" x14ac:dyDescent="0.2">
      <c r="A3343" s="13"/>
      <c r="B3343" s="24"/>
      <c r="G3343" s="14"/>
      <c r="H3343" s="14"/>
      <c r="I3343" s="14"/>
      <c r="J3343" s="14"/>
      <c r="K3343" s="14"/>
      <c r="L3343" s="14"/>
      <c r="M3343" s="14"/>
      <c r="N3343" s="14"/>
      <c r="O3343" s="14"/>
      <c r="P3343" s="14"/>
      <c r="Q3343" s="14"/>
    </row>
    <row r="3344" spans="1:17" x14ac:dyDescent="0.2">
      <c r="A3344" s="13"/>
      <c r="B3344" s="24"/>
      <c r="G3344" s="14"/>
      <c r="H3344" s="14"/>
      <c r="I3344" s="14"/>
      <c r="J3344" s="14"/>
      <c r="K3344" s="14"/>
      <c r="L3344" s="14"/>
      <c r="M3344" s="14"/>
      <c r="N3344" s="14"/>
      <c r="O3344" s="14"/>
      <c r="P3344" s="14"/>
      <c r="Q3344" s="14"/>
    </row>
    <row r="3345" spans="1:17" x14ac:dyDescent="0.2">
      <c r="A3345" s="13"/>
      <c r="B3345" s="24"/>
      <c r="G3345" s="14"/>
      <c r="H3345" s="14"/>
      <c r="I3345" s="14"/>
      <c r="J3345" s="14"/>
      <c r="K3345" s="14"/>
      <c r="L3345" s="14"/>
      <c r="M3345" s="14"/>
      <c r="N3345" s="14"/>
      <c r="O3345" s="14"/>
      <c r="P3345" s="14"/>
      <c r="Q3345" s="14"/>
    </row>
    <row r="3346" spans="1:17" x14ac:dyDescent="0.2">
      <c r="A3346" s="13"/>
      <c r="B3346" s="24"/>
      <c r="G3346" s="14"/>
      <c r="H3346" s="14"/>
      <c r="I3346" s="14"/>
      <c r="J3346" s="14"/>
      <c r="K3346" s="14"/>
      <c r="L3346" s="14"/>
      <c r="M3346" s="14"/>
      <c r="N3346" s="14"/>
      <c r="O3346" s="14"/>
      <c r="P3346" s="14"/>
      <c r="Q3346" s="14"/>
    </row>
    <row r="3347" spans="1:17" x14ac:dyDescent="0.2">
      <c r="A3347" s="13"/>
      <c r="B3347" s="24"/>
      <c r="G3347" s="14"/>
      <c r="H3347" s="14"/>
      <c r="I3347" s="14"/>
      <c r="J3347" s="14"/>
      <c r="K3347" s="14"/>
      <c r="L3347" s="14"/>
      <c r="M3347" s="14"/>
      <c r="N3347" s="14"/>
      <c r="O3347" s="14"/>
      <c r="P3347" s="14"/>
      <c r="Q3347" s="14"/>
    </row>
    <row r="3348" spans="1:17" x14ac:dyDescent="0.2">
      <c r="A3348" s="13"/>
      <c r="B3348" s="24"/>
      <c r="G3348" s="14"/>
      <c r="H3348" s="14"/>
      <c r="I3348" s="14"/>
      <c r="J3348" s="14"/>
      <c r="K3348" s="14"/>
      <c r="L3348" s="14"/>
      <c r="M3348" s="14"/>
      <c r="N3348" s="14"/>
      <c r="O3348" s="14"/>
      <c r="P3348" s="14"/>
      <c r="Q3348" s="14"/>
    </row>
    <row r="3349" spans="1:17" x14ac:dyDescent="0.2">
      <c r="A3349" s="13"/>
      <c r="B3349" s="24"/>
      <c r="G3349" s="14"/>
      <c r="H3349" s="14"/>
      <c r="I3349" s="14"/>
      <c r="J3349" s="14"/>
      <c r="K3349" s="14"/>
      <c r="L3349" s="14"/>
      <c r="M3349" s="14"/>
      <c r="N3349" s="14"/>
      <c r="O3349" s="14"/>
      <c r="P3349" s="14"/>
      <c r="Q3349" s="14"/>
    </row>
    <row r="3350" spans="1:17" x14ac:dyDescent="0.2">
      <c r="A3350" s="13"/>
      <c r="B3350" s="24"/>
      <c r="G3350" s="14"/>
      <c r="H3350" s="14"/>
      <c r="I3350" s="14"/>
      <c r="J3350" s="14"/>
      <c r="K3350" s="14"/>
      <c r="L3350" s="14"/>
      <c r="M3350" s="14"/>
      <c r="N3350" s="14"/>
      <c r="O3350" s="14"/>
      <c r="P3350" s="14"/>
      <c r="Q3350" s="14"/>
    </row>
    <row r="3351" spans="1:17" x14ac:dyDescent="0.2">
      <c r="A3351" s="13"/>
      <c r="B3351" s="24"/>
      <c r="G3351" s="14"/>
      <c r="H3351" s="14"/>
      <c r="I3351" s="14"/>
      <c r="J3351" s="14"/>
      <c r="K3351" s="14"/>
      <c r="L3351" s="14"/>
      <c r="M3351" s="14"/>
      <c r="N3351" s="14"/>
      <c r="O3351" s="14"/>
      <c r="P3351" s="14"/>
      <c r="Q3351" s="14"/>
    </row>
    <row r="3352" spans="1:17" x14ac:dyDescent="0.2">
      <c r="A3352" s="13"/>
      <c r="B3352" s="24"/>
      <c r="G3352" s="14"/>
      <c r="H3352" s="14"/>
      <c r="I3352" s="14"/>
      <c r="J3352" s="14"/>
      <c r="K3352" s="14"/>
      <c r="L3352" s="14"/>
      <c r="M3352" s="14"/>
      <c r="N3352" s="14"/>
      <c r="O3352" s="14"/>
      <c r="P3352" s="14"/>
      <c r="Q3352" s="14"/>
    </row>
    <row r="3353" spans="1:17" x14ac:dyDescent="0.2">
      <c r="A3353" s="13"/>
      <c r="B3353" s="24"/>
      <c r="G3353" s="14"/>
      <c r="H3353" s="14"/>
      <c r="I3353" s="14"/>
      <c r="J3353" s="14"/>
      <c r="K3353" s="14"/>
      <c r="L3353" s="14"/>
      <c r="M3353" s="14"/>
      <c r="N3353" s="14"/>
      <c r="O3353" s="14"/>
      <c r="P3353" s="14"/>
      <c r="Q3353" s="14"/>
    </row>
    <row r="3354" spans="1:17" x14ac:dyDescent="0.2">
      <c r="A3354" s="13"/>
      <c r="B3354" s="24"/>
      <c r="G3354" s="14"/>
      <c r="H3354" s="14"/>
      <c r="I3354" s="14"/>
      <c r="J3354" s="14"/>
      <c r="K3354" s="14"/>
      <c r="L3354" s="14"/>
      <c r="M3354" s="14"/>
      <c r="N3354" s="14"/>
      <c r="O3354" s="14"/>
      <c r="P3354" s="14"/>
      <c r="Q3354" s="14"/>
    </row>
    <row r="3355" spans="1:17" x14ac:dyDescent="0.2">
      <c r="A3355" s="13"/>
      <c r="B3355" s="24"/>
      <c r="G3355" s="14"/>
      <c r="H3355" s="14"/>
      <c r="I3355" s="14"/>
      <c r="J3355" s="14"/>
      <c r="K3355" s="14"/>
      <c r="L3355" s="14"/>
      <c r="M3355" s="14"/>
      <c r="N3355" s="14"/>
      <c r="O3355" s="14"/>
      <c r="P3355" s="14"/>
      <c r="Q3355" s="14"/>
    </row>
    <row r="3356" spans="1:17" x14ac:dyDescent="0.2">
      <c r="A3356" s="13"/>
      <c r="B3356" s="24"/>
      <c r="G3356" s="14"/>
      <c r="H3356" s="14"/>
      <c r="I3356" s="14"/>
      <c r="J3356" s="14"/>
      <c r="K3356" s="14"/>
      <c r="L3356" s="14"/>
      <c r="M3356" s="14"/>
      <c r="N3356" s="14"/>
      <c r="O3356" s="14"/>
      <c r="P3356" s="14"/>
      <c r="Q3356" s="14"/>
    </row>
    <row r="3357" spans="1:17" x14ac:dyDescent="0.2">
      <c r="A3357" s="13"/>
      <c r="B3357" s="24"/>
      <c r="G3357" s="14"/>
      <c r="H3357" s="14"/>
      <c r="I3357" s="14"/>
      <c r="J3357" s="14"/>
      <c r="K3357" s="14"/>
      <c r="L3357" s="14"/>
      <c r="M3357" s="14"/>
      <c r="N3357" s="14"/>
      <c r="O3357" s="14"/>
      <c r="P3357" s="14"/>
      <c r="Q3357" s="14"/>
    </row>
    <row r="3358" spans="1:17" x14ac:dyDescent="0.2">
      <c r="A3358" s="13"/>
      <c r="B3358" s="24"/>
      <c r="G3358" s="14"/>
      <c r="H3358" s="14"/>
      <c r="I3358" s="14"/>
      <c r="J3358" s="14"/>
      <c r="K3358" s="14"/>
      <c r="L3358" s="14"/>
      <c r="M3358" s="14"/>
      <c r="N3358" s="14"/>
      <c r="O3358" s="14"/>
      <c r="P3358" s="14"/>
      <c r="Q3358" s="14"/>
    </row>
    <row r="3359" spans="1:17" x14ac:dyDescent="0.2">
      <c r="A3359" s="13"/>
      <c r="B3359" s="24"/>
      <c r="G3359" s="14"/>
      <c r="H3359" s="14"/>
      <c r="I3359" s="14"/>
      <c r="J3359" s="14"/>
      <c r="K3359" s="14"/>
      <c r="L3359" s="14"/>
      <c r="M3359" s="14"/>
      <c r="N3359" s="14"/>
      <c r="O3359" s="14"/>
      <c r="P3359" s="14"/>
      <c r="Q3359" s="14"/>
    </row>
    <row r="3360" spans="1:17" x14ac:dyDescent="0.2">
      <c r="A3360" s="13"/>
      <c r="B3360" s="24"/>
      <c r="G3360" s="14"/>
      <c r="H3360" s="14"/>
      <c r="I3360" s="14"/>
      <c r="J3360" s="14"/>
      <c r="K3360" s="14"/>
      <c r="L3360" s="14"/>
      <c r="M3360" s="14"/>
      <c r="N3360" s="14"/>
      <c r="O3360" s="14"/>
      <c r="P3360" s="14"/>
      <c r="Q3360" s="14"/>
    </row>
    <row r="3361" spans="1:17" x14ac:dyDescent="0.2">
      <c r="A3361" s="13"/>
      <c r="B3361" s="24"/>
      <c r="G3361" s="14"/>
      <c r="H3361" s="14"/>
      <c r="I3361" s="14"/>
      <c r="J3361" s="14"/>
      <c r="K3361" s="14"/>
      <c r="L3361" s="14"/>
      <c r="M3361" s="14"/>
      <c r="N3361" s="14"/>
      <c r="O3361" s="14"/>
      <c r="P3361" s="14"/>
      <c r="Q3361" s="14"/>
    </row>
    <row r="3362" spans="1:17" x14ac:dyDescent="0.2">
      <c r="A3362" s="13"/>
      <c r="B3362" s="24"/>
      <c r="G3362" s="14"/>
      <c r="H3362" s="14"/>
      <c r="I3362" s="14"/>
      <c r="J3362" s="14"/>
      <c r="K3362" s="14"/>
      <c r="L3362" s="14"/>
      <c r="M3362" s="14"/>
      <c r="N3362" s="14"/>
      <c r="O3362" s="14"/>
      <c r="P3362" s="14"/>
      <c r="Q3362" s="14"/>
    </row>
    <row r="3363" spans="1:17" x14ac:dyDescent="0.2">
      <c r="A3363" s="13"/>
      <c r="B3363" s="24"/>
      <c r="G3363" s="14"/>
      <c r="H3363" s="14"/>
      <c r="I3363" s="14"/>
      <c r="J3363" s="14"/>
      <c r="K3363" s="14"/>
      <c r="L3363" s="14"/>
      <c r="M3363" s="14"/>
      <c r="N3363" s="14"/>
      <c r="O3363" s="14"/>
      <c r="P3363" s="14"/>
      <c r="Q3363" s="14"/>
    </row>
    <row r="3364" spans="1:17" x14ac:dyDescent="0.2">
      <c r="A3364" s="13"/>
      <c r="B3364" s="24"/>
      <c r="G3364" s="14"/>
      <c r="H3364" s="14"/>
      <c r="I3364" s="14"/>
      <c r="J3364" s="14"/>
      <c r="K3364" s="14"/>
      <c r="L3364" s="14"/>
      <c r="M3364" s="14"/>
      <c r="N3364" s="14"/>
      <c r="O3364" s="14"/>
      <c r="P3364" s="14"/>
      <c r="Q3364" s="14"/>
    </row>
    <row r="3365" spans="1:17" x14ac:dyDescent="0.2">
      <c r="A3365" s="13"/>
      <c r="B3365" s="24"/>
      <c r="G3365" s="14"/>
      <c r="H3365" s="14"/>
      <c r="I3365" s="14"/>
      <c r="J3365" s="14"/>
      <c r="K3365" s="14"/>
      <c r="L3365" s="14"/>
      <c r="M3365" s="14"/>
      <c r="N3365" s="14"/>
      <c r="O3365" s="14"/>
      <c r="P3365" s="14"/>
      <c r="Q3365" s="14"/>
    </row>
    <row r="3366" spans="1:17" x14ac:dyDescent="0.2">
      <c r="A3366" s="13"/>
      <c r="B3366" s="24"/>
      <c r="G3366" s="14"/>
      <c r="H3366" s="14"/>
      <c r="I3366" s="14"/>
      <c r="J3366" s="14"/>
      <c r="K3366" s="14"/>
      <c r="L3366" s="14"/>
      <c r="M3366" s="14"/>
      <c r="N3366" s="14"/>
      <c r="O3366" s="14"/>
      <c r="P3366" s="14"/>
      <c r="Q3366" s="14"/>
    </row>
    <row r="3367" spans="1:17" x14ac:dyDescent="0.2">
      <c r="A3367" s="13"/>
      <c r="B3367" s="24"/>
      <c r="G3367" s="14"/>
      <c r="H3367" s="14"/>
      <c r="I3367" s="14"/>
      <c r="J3367" s="14"/>
      <c r="K3367" s="14"/>
      <c r="L3367" s="14"/>
      <c r="M3367" s="14"/>
      <c r="N3367" s="14"/>
      <c r="O3367" s="14"/>
      <c r="P3367" s="14"/>
      <c r="Q3367" s="14"/>
    </row>
    <row r="3368" spans="1:17" x14ac:dyDescent="0.2">
      <c r="A3368" s="13"/>
      <c r="B3368" s="24"/>
      <c r="G3368" s="14"/>
      <c r="H3368" s="14"/>
      <c r="I3368" s="14"/>
      <c r="J3368" s="14"/>
      <c r="K3368" s="14"/>
      <c r="L3368" s="14"/>
      <c r="M3368" s="14"/>
      <c r="N3368" s="14"/>
      <c r="O3368" s="14"/>
      <c r="P3368" s="14"/>
      <c r="Q3368" s="14"/>
    </row>
    <row r="3369" spans="1:17" x14ac:dyDescent="0.2">
      <c r="A3369" s="13"/>
      <c r="B3369" s="24"/>
      <c r="G3369" s="14"/>
      <c r="H3369" s="14"/>
      <c r="I3369" s="14"/>
      <c r="J3369" s="14"/>
      <c r="K3369" s="14"/>
      <c r="L3369" s="14"/>
      <c r="M3369" s="14"/>
      <c r="N3369" s="14"/>
      <c r="O3369" s="14"/>
      <c r="P3369" s="14"/>
      <c r="Q3369" s="14"/>
    </row>
    <row r="3370" spans="1:17" x14ac:dyDescent="0.2">
      <c r="A3370" s="13"/>
      <c r="B3370" s="24"/>
      <c r="G3370" s="14"/>
      <c r="H3370" s="14"/>
      <c r="I3370" s="14"/>
      <c r="J3370" s="14"/>
      <c r="K3370" s="14"/>
      <c r="L3370" s="14"/>
      <c r="M3370" s="14"/>
      <c r="N3370" s="14"/>
      <c r="O3370" s="14"/>
      <c r="P3370" s="14"/>
      <c r="Q3370" s="14"/>
    </row>
    <row r="3371" spans="1:17" x14ac:dyDescent="0.2">
      <c r="A3371" s="13"/>
      <c r="B3371" s="24"/>
      <c r="G3371" s="14"/>
      <c r="H3371" s="14"/>
      <c r="I3371" s="14"/>
      <c r="J3371" s="14"/>
      <c r="K3371" s="14"/>
      <c r="L3371" s="14"/>
      <c r="M3371" s="14"/>
      <c r="N3371" s="14"/>
      <c r="O3371" s="14"/>
      <c r="P3371" s="14"/>
      <c r="Q3371" s="14"/>
    </row>
    <row r="3372" spans="1:17" x14ac:dyDescent="0.2">
      <c r="A3372" s="13"/>
      <c r="B3372" s="24"/>
      <c r="G3372" s="14"/>
      <c r="H3372" s="14"/>
      <c r="I3372" s="14"/>
      <c r="J3372" s="14"/>
      <c r="K3372" s="14"/>
      <c r="L3372" s="14"/>
      <c r="M3372" s="14"/>
      <c r="N3372" s="14"/>
      <c r="O3372" s="14"/>
      <c r="P3372" s="14"/>
      <c r="Q3372" s="14"/>
    </row>
    <row r="3373" spans="1:17" x14ac:dyDescent="0.2">
      <c r="A3373" s="13"/>
      <c r="B3373" s="24"/>
      <c r="G3373" s="14"/>
      <c r="H3373" s="14"/>
      <c r="I3373" s="14"/>
      <c r="J3373" s="14"/>
      <c r="K3373" s="14"/>
      <c r="L3373" s="14"/>
      <c r="M3373" s="14"/>
      <c r="N3373" s="14"/>
      <c r="O3373" s="14"/>
      <c r="P3373" s="14"/>
      <c r="Q3373" s="14"/>
    </row>
    <row r="3374" spans="1:17" x14ac:dyDescent="0.2">
      <c r="A3374" s="13"/>
      <c r="B3374" s="24"/>
      <c r="G3374" s="14"/>
      <c r="H3374" s="14"/>
      <c r="I3374" s="14"/>
      <c r="J3374" s="14"/>
      <c r="K3374" s="14"/>
      <c r="L3374" s="14"/>
      <c r="M3374" s="14"/>
      <c r="N3374" s="14"/>
      <c r="O3374" s="14"/>
      <c r="P3374" s="14"/>
      <c r="Q3374" s="14"/>
    </row>
    <row r="3375" spans="1:17" x14ac:dyDescent="0.2">
      <c r="A3375" s="13"/>
      <c r="B3375" s="24"/>
      <c r="G3375" s="14"/>
      <c r="H3375" s="14"/>
      <c r="I3375" s="14"/>
      <c r="J3375" s="14"/>
      <c r="K3375" s="14"/>
      <c r="L3375" s="14"/>
      <c r="M3375" s="14"/>
      <c r="N3375" s="14"/>
      <c r="O3375" s="14"/>
      <c r="P3375" s="14"/>
      <c r="Q3375" s="14"/>
    </row>
    <row r="3376" spans="1:17" x14ac:dyDescent="0.2">
      <c r="A3376" s="13"/>
      <c r="B3376" s="24"/>
      <c r="G3376" s="14"/>
      <c r="H3376" s="14"/>
      <c r="I3376" s="14"/>
      <c r="J3376" s="14"/>
      <c r="K3376" s="14"/>
      <c r="L3376" s="14"/>
      <c r="M3376" s="14"/>
      <c r="N3376" s="14"/>
      <c r="O3376" s="14"/>
      <c r="P3376" s="14"/>
      <c r="Q3376" s="14"/>
    </row>
    <row r="3377" spans="1:17" x14ac:dyDescent="0.2">
      <c r="A3377" s="13"/>
      <c r="B3377" s="24"/>
      <c r="G3377" s="14"/>
      <c r="H3377" s="14"/>
      <c r="I3377" s="14"/>
      <c r="J3377" s="14"/>
      <c r="K3377" s="14"/>
      <c r="L3377" s="14"/>
      <c r="M3377" s="14"/>
      <c r="N3377" s="14"/>
      <c r="O3377" s="14"/>
      <c r="P3377" s="14"/>
      <c r="Q3377" s="14"/>
    </row>
    <row r="3378" spans="1:17" x14ac:dyDescent="0.2">
      <c r="A3378" s="13"/>
      <c r="B3378" s="24"/>
      <c r="G3378" s="14"/>
      <c r="H3378" s="14"/>
      <c r="I3378" s="14"/>
      <c r="J3378" s="14"/>
      <c r="K3378" s="14"/>
      <c r="L3378" s="14"/>
      <c r="M3378" s="14"/>
      <c r="N3378" s="14"/>
      <c r="O3378" s="14"/>
      <c r="P3378" s="14"/>
      <c r="Q3378" s="14"/>
    </row>
    <row r="3379" spans="1:17" x14ac:dyDescent="0.2">
      <c r="A3379" s="13"/>
      <c r="B3379" s="24"/>
      <c r="G3379" s="14"/>
      <c r="H3379" s="14"/>
      <c r="I3379" s="14"/>
      <c r="J3379" s="14"/>
      <c r="K3379" s="14"/>
      <c r="L3379" s="14"/>
      <c r="M3379" s="14"/>
      <c r="N3379" s="14"/>
      <c r="O3379" s="14"/>
      <c r="P3379" s="14"/>
      <c r="Q3379" s="14"/>
    </row>
    <row r="3380" spans="1:17" x14ac:dyDescent="0.2">
      <c r="A3380" s="13"/>
      <c r="B3380" s="24"/>
      <c r="G3380" s="14"/>
      <c r="H3380" s="14"/>
      <c r="I3380" s="14"/>
      <c r="J3380" s="14"/>
      <c r="K3380" s="14"/>
      <c r="L3380" s="14"/>
      <c r="M3380" s="14"/>
      <c r="N3380" s="14"/>
      <c r="O3380" s="14"/>
      <c r="P3380" s="14"/>
      <c r="Q3380" s="14"/>
    </row>
    <row r="3381" spans="1:17" x14ac:dyDescent="0.2">
      <c r="A3381" s="13"/>
      <c r="B3381" s="24"/>
      <c r="G3381" s="14"/>
      <c r="H3381" s="14"/>
      <c r="I3381" s="14"/>
      <c r="J3381" s="14"/>
      <c r="K3381" s="14"/>
      <c r="L3381" s="14"/>
      <c r="M3381" s="14"/>
      <c r="N3381" s="14"/>
      <c r="O3381" s="14"/>
      <c r="P3381" s="14"/>
      <c r="Q3381" s="14"/>
    </row>
    <row r="3382" spans="1:17" x14ac:dyDescent="0.2">
      <c r="A3382" s="13"/>
      <c r="B3382" s="24"/>
      <c r="G3382" s="14"/>
      <c r="H3382" s="14"/>
      <c r="I3382" s="14"/>
      <c r="J3382" s="14"/>
      <c r="K3382" s="14"/>
      <c r="L3382" s="14"/>
      <c r="M3382" s="14"/>
      <c r="N3382" s="14"/>
      <c r="O3382" s="14"/>
      <c r="P3382" s="14"/>
      <c r="Q3382" s="14"/>
    </row>
    <row r="3383" spans="1:17" x14ac:dyDescent="0.2">
      <c r="A3383" s="13"/>
      <c r="B3383" s="24"/>
      <c r="G3383" s="14"/>
      <c r="H3383" s="14"/>
      <c r="I3383" s="14"/>
      <c r="J3383" s="14"/>
      <c r="K3383" s="14"/>
      <c r="L3383" s="14"/>
      <c r="M3383" s="14"/>
      <c r="N3383" s="14"/>
      <c r="O3383" s="14"/>
      <c r="P3383" s="14"/>
      <c r="Q3383" s="14"/>
    </row>
    <row r="3384" spans="1:17" x14ac:dyDescent="0.2">
      <c r="A3384" s="13"/>
      <c r="B3384" s="24"/>
      <c r="G3384" s="14"/>
      <c r="H3384" s="14"/>
      <c r="I3384" s="14"/>
      <c r="J3384" s="14"/>
      <c r="K3384" s="14"/>
      <c r="L3384" s="14"/>
      <c r="M3384" s="14"/>
      <c r="N3384" s="14"/>
      <c r="O3384" s="14"/>
      <c r="P3384" s="14"/>
      <c r="Q3384" s="14"/>
    </row>
    <row r="3385" spans="1:17" x14ac:dyDescent="0.2">
      <c r="A3385" s="13"/>
      <c r="B3385" s="24"/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/>
    </row>
    <row r="3386" spans="1:17" x14ac:dyDescent="0.2">
      <c r="A3386" s="13"/>
      <c r="B3386" s="24"/>
      <c r="G3386" s="14"/>
      <c r="H3386" s="14"/>
      <c r="I3386" s="14"/>
      <c r="J3386" s="14"/>
      <c r="K3386" s="14"/>
      <c r="L3386" s="14"/>
      <c r="M3386" s="14"/>
      <c r="N3386" s="14"/>
      <c r="O3386" s="14"/>
      <c r="P3386" s="14"/>
      <c r="Q3386" s="14"/>
    </row>
    <row r="3387" spans="1:17" x14ac:dyDescent="0.2">
      <c r="A3387" s="13"/>
      <c r="B3387" s="24"/>
      <c r="G3387" s="14"/>
      <c r="H3387" s="14"/>
      <c r="I3387" s="14"/>
      <c r="J3387" s="14"/>
      <c r="K3387" s="14"/>
      <c r="L3387" s="14"/>
      <c r="M3387" s="14"/>
      <c r="N3387" s="14"/>
      <c r="O3387" s="14"/>
      <c r="P3387" s="14"/>
      <c r="Q3387" s="14"/>
    </row>
    <row r="3388" spans="1:17" x14ac:dyDescent="0.2">
      <c r="A3388" s="13"/>
      <c r="B3388" s="24"/>
      <c r="G3388" s="14"/>
      <c r="H3388" s="14"/>
      <c r="I3388" s="14"/>
      <c r="J3388" s="14"/>
      <c r="K3388" s="14"/>
      <c r="L3388" s="14"/>
      <c r="M3388" s="14"/>
      <c r="N3388" s="14"/>
      <c r="O3388" s="14"/>
      <c r="P3388" s="14"/>
      <c r="Q3388" s="14"/>
    </row>
    <row r="3389" spans="1:17" x14ac:dyDescent="0.2">
      <c r="A3389" s="13"/>
      <c r="B3389" s="24"/>
      <c r="G3389" s="14"/>
      <c r="H3389" s="14"/>
      <c r="I3389" s="14"/>
      <c r="J3389" s="14"/>
      <c r="K3389" s="14"/>
      <c r="L3389" s="14"/>
      <c r="M3389" s="14"/>
      <c r="N3389" s="14"/>
      <c r="O3389" s="14"/>
      <c r="P3389" s="14"/>
      <c r="Q3389" s="14"/>
    </row>
    <row r="3390" spans="1:17" x14ac:dyDescent="0.2">
      <c r="A3390" s="13"/>
      <c r="B3390" s="24"/>
      <c r="G3390" s="14"/>
      <c r="H3390" s="14"/>
      <c r="I3390" s="14"/>
      <c r="J3390" s="14"/>
      <c r="K3390" s="14"/>
      <c r="L3390" s="14"/>
      <c r="M3390" s="14"/>
      <c r="N3390" s="14"/>
      <c r="O3390" s="14"/>
      <c r="P3390" s="14"/>
      <c r="Q3390" s="14"/>
    </row>
    <row r="3391" spans="1:17" x14ac:dyDescent="0.2">
      <c r="A3391" s="13"/>
      <c r="B3391" s="24"/>
      <c r="G3391" s="14"/>
      <c r="H3391" s="14"/>
      <c r="I3391" s="14"/>
      <c r="J3391" s="14"/>
      <c r="K3391" s="14"/>
      <c r="L3391" s="14"/>
      <c r="M3391" s="14"/>
      <c r="N3391" s="14"/>
      <c r="O3391" s="14"/>
      <c r="P3391" s="14"/>
      <c r="Q3391" s="14"/>
    </row>
    <row r="3392" spans="1:17" x14ac:dyDescent="0.2">
      <c r="A3392" s="13"/>
      <c r="B3392" s="24"/>
      <c r="G3392" s="14"/>
      <c r="H3392" s="14"/>
      <c r="I3392" s="14"/>
      <c r="J3392" s="14"/>
      <c r="K3392" s="14"/>
      <c r="L3392" s="14"/>
      <c r="M3392" s="14"/>
      <c r="N3392" s="14"/>
      <c r="O3392" s="14"/>
      <c r="P3392" s="14"/>
      <c r="Q3392" s="14"/>
    </row>
    <row r="3393" spans="1:17" x14ac:dyDescent="0.2">
      <c r="A3393" s="13"/>
      <c r="B3393" s="24"/>
      <c r="G3393" s="14"/>
      <c r="H3393" s="14"/>
      <c r="I3393" s="14"/>
      <c r="J3393" s="14"/>
      <c r="K3393" s="14"/>
      <c r="L3393" s="14"/>
      <c r="M3393" s="14"/>
      <c r="N3393" s="14"/>
      <c r="O3393" s="14"/>
      <c r="P3393" s="14"/>
      <c r="Q3393" s="14"/>
    </row>
    <row r="3394" spans="1:17" x14ac:dyDescent="0.2">
      <c r="A3394" s="13"/>
      <c r="B3394" s="24"/>
      <c r="G3394" s="14"/>
      <c r="H3394" s="14"/>
      <c r="I3394" s="14"/>
      <c r="J3394" s="14"/>
      <c r="K3394" s="14"/>
      <c r="L3394" s="14"/>
      <c r="M3394" s="14"/>
      <c r="N3394" s="14"/>
      <c r="O3394" s="14"/>
      <c r="P3394" s="14"/>
      <c r="Q3394" s="14"/>
    </row>
    <row r="3395" spans="1:17" x14ac:dyDescent="0.2">
      <c r="A3395" s="13"/>
      <c r="B3395" s="24"/>
      <c r="G3395" s="14"/>
      <c r="H3395" s="14"/>
      <c r="I3395" s="14"/>
      <c r="J3395" s="14"/>
      <c r="K3395" s="14"/>
      <c r="L3395" s="14"/>
      <c r="M3395" s="14"/>
      <c r="N3395" s="14"/>
      <c r="O3395" s="14"/>
      <c r="P3395" s="14"/>
      <c r="Q3395" s="14"/>
    </row>
    <row r="3396" spans="1:17" x14ac:dyDescent="0.2">
      <c r="A3396" s="13"/>
      <c r="B3396" s="24"/>
      <c r="G3396" s="14"/>
      <c r="H3396" s="14"/>
      <c r="I3396" s="14"/>
      <c r="J3396" s="14"/>
      <c r="K3396" s="14"/>
      <c r="L3396" s="14"/>
      <c r="M3396" s="14"/>
      <c r="N3396" s="14"/>
      <c r="O3396" s="14"/>
      <c r="P3396" s="14"/>
      <c r="Q3396" s="14"/>
    </row>
    <row r="3397" spans="1:17" x14ac:dyDescent="0.2">
      <c r="A3397" s="13"/>
      <c r="B3397" s="24"/>
      <c r="G3397" s="14"/>
      <c r="H3397" s="14"/>
      <c r="I3397" s="14"/>
      <c r="J3397" s="14"/>
      <c r="K3397" s="14"/>
      <c r="L3397" s="14"/>
      <c r="M3397" s="14"/>
      <c r="N3397" s="14"/>
      <c r="O3397" s="14"/>
      <c r="P3397" s="14"/>
      <c r="Q3397" s="14"/>
    </row>
    <row r="3398" spans="1:17" x14ac:dyDescent="0.2">
      <c r="A3398" s="13"/>
      <c r="B3398" s="24"/>
      <c r="G3398" s="14"/>
      <c r="H3398" s="14"/>
      <c r="I3398" s="14"/>
      <c r="J3398" s="14"/>
      <c r="K3398" s="14"/>
      <c r="L3398" s="14"/>
      <c r="M3398" s="14"/>
      <c r="N3398" s="14"/>
      <c r="O3398" s="14"/>
      <c r="P3398" s="14"/>
      <c r="Q3398" s="14"/>
    </row>
    <row r="3399" spans="1:17" x14ac:dyDescent="0.2">
      <c r="A3399" s="13"/>
      <c r="B3399" s="24"/>
      <c r="G3399" s="14"/>
      <c r="H3399" s="14"/>
      <c r="I3399" s="14"/>
      <c r="J3399" s="14"/>
      <c r="K3399" s="14"/>
      <c r="L3399" s="14"/>
      <c r="M3399" s="14"/>
      <c r="N3399" s="14"/>
      <c r="O3399" s="14"/>
      <c r="P3399" s="14"/>
      <c r="Q3399" s="14"/>
    </row>
    <row r="3400" spans="1:17" x14ac:dyDescent="0.2">
      <c r="A3400" s="13"/>
      <c r="B3400" s="24"/>
      <c r="G3400" s="14"/>
      <c r="H3400" s="14"/>
      <c r="I3400" s="14"/>
      <c r="J3400" s="14"/>
      <c r="K3400" s="14"/>
      <c r="L3400" s="14"/>
      <c r="M3400" s="14"/>
      <c r="N3400" s="14"/>
      <c r="O3400" s="14"/>
      <c r="P3400" s="14"/>
      <c r="Q3400" s="14"/>
    </row>
    <row r="3401" spans="1:17" x14ac:dyDescent="0.2">
      <c r="A3401" s="13"/>
      <c r="B3401" s="24"/>
      <c r="G3401" s="14"/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</row>
    <row r="3402" spans="1:17" x14ac:dyDescent="0.2">
      <c r="A3402" s="13"/>
      <c r="B3402" s="24"/>
      <c r="G3402" s="14"/>
      <c r="H3402" s="14"/>
      <c r="I3402" s="14"/>
      <c r="J3402" s="14"/>
      <c r="K3402" s="14"/>
      <c r="L3402" s="14"/>
      <c r="M3402" s="14"/>
      <c r="N3402" s="14"/>
      <c r="O3402" s="14"/>
      <c r="P3402" s="14"/>
      <c r="Q3402" s="14"/>
    </row>
    <row r="3403" spans="1:17" x14ac:dyDescent="0.2">
      <c r="A3403" s="13"/>
      <c r="B3403" s="24"/>
      <c r="G3403" s="14"/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</row>
    <row r="3404" spans="1:17" x14ac:dyDescent="0.2">
      <c r="A3404" s="13"/>
      <c r="B3404" s="24"/>
      <c r="G3404" s="14"/>
      <c r="H3404" s="14"/>
      <c r="I3404" s="14"/>
      <c r="J3404" s="14"/>
      <c r="K3404" s="14"/>
      <c r="L3404" s="14"/>
      <c r="M3404" s="14"/>
      <c r="N3404" s="14"/>
      <c r="O3404" s="14"/>
      <c r="P3404" s="14"/>
      <c r="Q3404" s="14"/>
    </row>
    <row r="3405" spans="1:17" x14ac:dyDescent="0.2">
      <c r="A3405" s="13"/>
      <c r="B3405" s="24"/>
      <c r="G3405" s="14"/>
      <c r="H3405" s="14"/>
      <c r="I3405" s="14"/>
      <c r="J3405" s="14"/>
      <c r="K3405" s="14"/>
      <c r="L3405" s="14"/>
      <c r="M3405" s="14"/>
      <c r="N3405" s="14"/>
      <c r="O3405" s="14"/>
      <c r="P3405" s="14"/>
      <c r="Q3405" s="14"/>
    </row>
    <row r="3406" spans="1:17" x14ac:dyDescent="0.2">
      <c r="A3406" s="13"/>
      <c r="B3406" s="24"/>
      <c r="G3406" s="14"/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</row>
    <row r="3407" spans="1:17" x14ac:dyDescent="0.2">
      <c r="A3407" s="13"/>
      <c r="B3407" s="24"/>
      <c r="G3407" s="14"/>
      <c r="H3407" s="14"/>
      <c r="I3407" s="14"/>
      <c r="J3407" s="14"/>
      <c r="K3407" s="14"/>
      <c r="L3407" s="14"/>
      <c r="M3407" s="14"/>
      <c r="N3407" s="14"/>
      <c r="O3407" s="14"/>
      <c r="P3407" s="14"/>
      <c r="Q3407" s="14"/>
    </row>
    <row r="3408" spans="1:17" x14ac:dyDescent="0.2">
      <c r="A3408" s="13"/>
      <c r="B3408" s="24"/>
      <c r="G3408" s="14"/>
      <c r="H3408" s="14"/>
      <c r="I3408" s="14"/>
      <c r="J3408" s="14"/>
      <c r="K3408" s="14"/>
      <c r="L3408" s="14"/>
      <c r="M3408" s="14"/>
      <c r="N3408" s="14"/>
      <c r="O3408" s="14"/>
      <c r="P3408" s="14"/>
      <c r="Q3408" s="14"/>
    </row>
    <row r="3409" spans="1:17" x14ac:dyDescent="0.2">
      <c r="A3409" s="13"/>
      <c r="B3409" s="24"/>
      <c r="G3409" s="14"/>
      <c r="H3409" s="14"/>
      <c r="I3409" s="14"/>
      <c r="J3409" s="14"/>
      <c r="K3409" s="14"/>
      <c r="L3409" s="14"/>
      <c r="M3409" s="14"/>
      <c r="N3409" s="14"/>
      <c r="O3409" s="14"/>
      <c r="P3409" s="14"/>
      <c r="Q3409" s="14"/>
    </row>
    <row r="3410" spans="1:17" x14ac:dyDescent="0.2">
      <c r="A3410" s="13"/>
      <c r="B3410" s="24"/>
      <c r="G3410" s="14"/>
      <c r="H3410" s="14"/>
      <c r="I3410" s="14"/>
      <c r="J3410" s="14"/>
      <c r="K3410" s="14"/>
      <c r="L3410" s="14"/>
      <c r="M3410" s="14"/>
      <c r="N3410" s="14"/>
      <c r="O3410" s="14"/>
      <c r="P3410" s="14"/>
      <c r="Q3410" s="14"/>
    </row>
    <row r="3411" spans="1:17" x14ac:dyDescent="0.2">
      <c r="A3411" s="13"/>
      <c r="B3411" s="24"/>
      <c r="G3411" s="14"/>
      <c r="H3411" s="14"/>
      <c r="I3411" s="14"/>
      <c r="J3411" s="14"/>
      <c r="K3411" s="14"/>
      <c r="L3411" s="14"/>
      <c r="M3411" s="14"/>
      <c r="N3411" s="14"/>
      <c r="O3411" s="14"/>
      <c r="P3411" s="14"/>
      <c r="Q3411" s="14"/>
    </row>
    <row r="3412" spans="1:17" x14ac:dyDescent="0.2">
      <c r="A3412" s="13"/>
      <c r="B3412" s="24"/>
      <c r="G3412" s="14"/>
      <c r="H3412" s="14"/>
      <c r="I3412" s="14"/>
      <c r="J3412" s="14"/>
      <c r="K3412" s="14"/>
      <c r="L3412" s="14"/>
      <c r="M3412" s="14"/>
      <c r="N3412" s="14"/>
      <c r="O3412" s="14"/>
      <c r="P3412" s="14"/>
      <c r="Q3412" s="14"/>
    </row>
    <row r="3413" spans="1:17" x14ac:dyDescent="0.2">
      <c r="A3413" s="13"/>
      <c r="B3413" s="24"/>
      <c r="G3413" s="14"/>
      <c r="H3413" s="14"/>
      <c r="I3413" s="14"/>
      <c r="J3413" s="14"/>
      <c r="K3413" s="14"/>
      <c r="L3413" s="14"/>
      <c r="M3413" s="14"/>
      <c r="N3413" s="14"/>
      <c r="O3413" s="14"/>
      <c r="P3413" s="14"/>
      <c r="Q3413" s="14"/>
    </row>
    <row r="3414" spans="1:17" x14ac:dyDescent="0.2">
      <c r="A3414" s="13"/>
      <c r="B3414" s="24"/>
      <c r="G3414" s="14"/>
      <c r="H3414" s="14"/>
      <c r="I3414" s="14"/>
      <c r="J3414" s="14"/>
      <c r="K3414" s="14"/>
      <c r="L3414" s="14"/>
      <c r="M3414" s="14"/>
      <c r="N3414" s="14"/>
      <c r="O3414" s="14"/>
      <c r="P3414" s="14"/>
      <c r="Q3414" s="14"/>
    </row>
    <row r="3415" spans="1:17" x14ac:dyDescent="0.2">
      <c r="A3415" s="13"/>
      <c r="B3415" s="24"/>
      <c r="G3415" s="14"/>
      <c r="H3415" s="14"/>
      <c r="I3415" s="14"/>
      <c r="J3415" s="14"/>
      <c r="K3415" s="14"/>
      <c r="L3415" s="14"/>
      <c r="M3415" s="14"/>
      <c r="N3415" s="14"/>
      <c r="O3415" s="14"/>
      <c r="P3415" s="14"/>
      <c r="Q3415" s="14"/>
    </row>
    <row r="3416" spans="1:17" x14ac:dyDescent="0.2">
      <c r="A3416" s="13"/>
      <c r="B3416" s="24"/>
      <c r="G3416" s="14"/>
      <c r="H3416" s="14"/>
      <c r="I3416" s="14"/>
      <c r="J3416" s="14"/>
      <c r="K3416" s="14"/>
      <c r="L3416" s="14"/>
      <c r="M3416" s="14"/>
      <c r="N3416" s="14"/>
      <c r="O3416" s="14"/>
      <c r="P3416" s="14"/>
      <c r="Q3416" s="14"/>
    </row>
    <row r="3417" spans="1:17" x14ac:dyDescent="0.2">
      <c r="A3417" s="13"/>
      <c r="B3417" s="24"/>
      <c r="G3417" s="14"/>
      <c r="H3417" s="14"/>
      <c r="I3417" s="14"/>
      <c r="J3417" s="14"/>
      <c r="K3417" s="14"/>
      <c r="L3417" s="14"/>
      <c r="M3417" s="14"/>
      <c r="N3417" s="14"/>
      <c r="O3417" s="14"/>
      <c r="P3417" s="14"/>
      <c r="Q3417" s="14"/>
    </row>
    <row r="3418" spans="1:17" x14ac:dyDescent="0.2">
      <c r="A3418" s="13"/>
      <c r="B3418" s="24"/>
      <c r="G3418" s="14"/>
      <c r="H3418" s="14"/>
      <c r="I3418" s="14"/>
      <c r="J3418" s="14"/>
      <c r="K3418" s="14"/>
      <c r="L3418" s="14"/>
      <c r="M3418" s="14"/>
      <c r="N3418" s="14"/>
      <c r="O3418" s="14"/>
      <c r="P3418" s="14"/>
      <c r="Q3418" s="14"/>
    </row>
    <row r="3419" spans="1:17" x14ac:dyDescent="0.2">
      <c r="A3419" s="13"/>
      <c r="B3419" s="24"/>
      <c r="G3419" s="14"/>
      <c r="H3419" s="14"/>
      <c r="I3419" s="14"/>
      <c r="J3419" s="14"/>
      <c r="K3419" s="14"/>
      <c r="L3419" s="14"/>
      <c r="M3419" s="14"/>
      <c r="N3419" s="14"/>
      <c r="O3419" s="14"/>
      <c r="P3419" s="14"/>
      <c r="Q3419" s="14"/>
    </row>
    <row r="3420" spans="1:17" x14ac:dyDescent="0.2">
      <c r="A3420" s="13"/>
      <c r="B3420" s="24"/>
      <c r="G3420" s="14"/>
      <c r="H3420" s="14"/>
      <c r="I3420" s="14"/>
      <c r="J3420" s="14"/>
      <c r="K3420" s="14"/>
      <c r="L3420" s="14"/>
      <c r="M3420" s="14"/>
      <c r="N3420" s="14"/>
      <c r="O3420" s="14"/>
      <c r="P3420" s="14"/>
      <c r="Q3420" s="14"/>
    </row>
    <row r="3421" spans="1:17" x14ac:dyDescent="0.2">
      <c r="A3421" s="13"/>
      <c r="B3421" s="24"/>
      <c r="G3421" s="14"/>
      <c r="H3421" s="14"/>
      <c r="I3421" s="14"/>
      <c r="J3421" s="14"/>
      <c r="K3421" s="14"/>
      <c r="L3421" s="14"/>
      <c r="M3421" s="14"/>
      <c r="N3421" s="14"/>
      <c r="O3421" s="14"/>
      <c r="P3421" s="14"/>
      <c r="Q3421" s="14"/>
    </row>
    <row r="3422" spans="1:17" x14ac:dyDescent="0.2">
      <c r="A3422" s="13"/>
      <c r="B3422" s="24"/>
      <c r="G3422" s="14"/>
      <c r="H3422" s="14"/>
      <c r="I3422" s="14"/>
      <c r="J3422" s="14"/>
      <c r="K3422" s="14"/>
      <c r="L3422" s="14"/>
      <c r="M3422" s="14"/>
      <c r="N3422" s="14"/>
      <c r="O3422" s="14"/>
      <c r="P3422" s="14"/>
      <c r="Q3422" s="14"/>
    </row>
    <row r="3423" spans="1:17" x14ac:dyDescent="0.2">
      <c r="A3423" s="13"/>
      <c r="B3423" s="24"/>
      <c r="G3423" s="14"/>
      <c r="H3423" s="14"/>
      <c r="I3423" s="14"/>
      <c r="J3423" s="14"/>
      <c r="K3423" s="14"/>
      <c r="L3423" s="14"/>
      <c r="M3423" s="14"/>
      <c r="N3423" s="14"/>
      <c r="O3423" s="14"/>
      <c r="P3423" s="14"/>
      <c r="Q3423" s="14"/>
    </row>
    <row r="3424" spans="1:17" x14ac:dyDescent="0.2">
      <c r="A3424" s="13"/>
      <c r="B3424" s="24"/>
      <c r="G3424" s="14"/>
      <c r="H3424" s="14"/>
      <c r="I3424" s="14"/>
      <c r="J3424" s="14"/>
      <c r="K3424" s="14"/>
      <c r="L3424" s="14"/>
      <c r="M3424" s="14"/>
      <c r="N3424" s="14"/>
      <c r="O3424" s="14"/>
      <c r="P3424" s="14"/>
      <c r="Q3424" s="14"/>
    </row>
    <row r="3425" spans="1:17" x14ac:dyDescent="0.2">
      <c r="A3425" s="13"/>
      <c r="B3425" s="24"/>
      <c r="G3425" s="14"/>
      <c r="H3425" s="14"/>
      <c r="I3425" s="14"/>
      <c r="J3425" s="14"/>
      <c r="K3425" s="14"/>
      <c r="L3425" s="14"/>
      <c r="M3425" s="14"/>
      <c r="N3425" s="14"/>
      <c r="O3425" s="14"/>
      <c r="P3425" s="14"/>
      <c r="Q3425" s="14"/>
    </row>
    <row r="3426" spans="1:17" x14ac:dyDescent="0.2">
      <c r="A3426" s="13"/>
      <c r="B3426" s="24"/>
      <c r="G3426" s="14"/>
      <c r="H3426" s="14"/>
      <c r="I3426" s="14"/>
      <c r="J3426" s="14"/>
      <c r="K3426" s="14"/>
      <c r="L3426" s="14"/>
      <c r="M3426" s="14"/>
      <c r="N3426" s="14"/>
      <c r="O3426" s="14"/>
      <c r="P3426" s="14"/>
      <c r="Q3426" s="14"/>
    </row>
    <row r="3427" spans="1:17" x14ac:dyDescent="0.2">
      <c r="A3427" s="13"/>
      <c r="B3427" s="24"/>
      <c r="G3427" s="14"/>
      <c r="H3427" s="14"/>
      <c r="I3427" s="14"/>
      <c r="J3427" s="14"/>
      <c r="K3427" s="14"/>
      <c r="L3427" s="14"/>
      <c r="M3427" s="14"/>
      <c r="N3427" s="14"/>
      <c r="O3427" s="14"/>
      <c r="P3427" s="14"/>
      <c r="Q3427" s="14"/>
    </row>
    <row r="3428" spans="1:17" x14ac:dyDescent="0.2">
      <c r="A3428" s="13"/>
      <c r="B3428" s="24"/>
      <c r="G3428" s="14"/>
      <c r="H3428" s="14"/>
      <c r="I3428" s="14"/>
      <c r="J3428" s="14"/>
      <c r="K3428" s="14"/>
      <c r="L3428" s="14"/>
      <c r="M3428" s="14"/>
      <c r="N3428" s="14"/>
      <c r="O3428" s="14"/>
      <c r="P3428" s="14"/>
      <c r="Q3428" s="14"/>
    </row>
    <row r="3429" spans="1:17" x14ac:dyDescent="0.2">
      <c r="A3429" s="13"/>
      <c r="B3429" s="24"/>
      <c r="G3429" s="14"/>
      <c r="H3429" s="14"/>
      <c r="I3429" s="14"/>
      <c r="J3429" s="14"/>
      <c r="K3429" s="14"/>
      <c r="L3429" s="14"/>
      <c r="M3429" s="14"/>
      <c r="N3429" s="14"/>
      <c r="O3429" s="14"/>
      <c r="P3429" s="14"/>
      <c r="Q3429" s="14"/>
    </row>
    <row r="3430" spans="1:17" x14ac:dyDescent="0.2">
      <c r="A3430" s="13"/>
      <c r="B3430" s="24"/>
      <c r="G3430" s="14"/>
      <c r="H3430" s="14"/>
      <c r="I3430" s="14"/>
      <c r="J3430" s="14"/>
      <c r="K3430" s="14"/>
      <c r="L3430" s="14"/>
      <c r="M3430" s="14"/>
      <c r="N3430" s="14"/>
      <c r="O3430" s="14"/>
      <c r="P3430" s="14"/>
      <c r="Q3430" s="14"/>
    </row>
    <row r="3431" spans="1:17" x14ac:dyDescent="0.2">
      <c r="A3431" s="13"/>
      <c r="B3431" s="24"/>
      <c r="G3431" s="14"/>
      <c r="H3431" s="14"/>
      <c r="I3431" s="14"/>
      <c r="J3431" s="14"/>
      <c r="K3431" s="14"/>
      <c r="L3431" s="14"/>
      <c r="M3431" s="14"/>
      <c r="N3431" s="14"/>
      <c r="O3431" s="14"/>
      <c r="P3431" s="14"/>
      <c r="Q3431" s="14"/>
    </row>
    <row r="3432" spans="1:17" x14ac:dyDescent="0.2">
      <c r="A3432" s="13"/>
      <c r="B3432" s="24"/>
      <c r="G3432" s="14"/>
      <c r="H3432" s="14"/>
      <c r="I3432" s="14"/>
      <c r="J3432" s="14"/>
      <c r="K3432" s="14"/>
      <c r="L3432" s="14"/>
      <c r="M3432" s="14"/>
      <c r="N3432" s="14"/>
      <c r="O3432" s="14"/>
      <c r="P3432" s="14"/>
      <c r="Q3432" s="14"/>
    </row>
    <row r="3433" spans="1:17" x14ac:dyDescent="0.2">
      <c r="A3433" s="13"/>
      <c r="B3433" s="24"/>
      <c r="G3433" s="14"/>
      <c r="H3433" s="14"/>
      <c r="I3433" s="14"/>
      <c r="J3433" s="14"/>
      <c r="K3433" s="14"/>
      <c r="L3433" s="14"/>
      <c r="M3433" s="14"/>
      <c r="N3433" s="14"/>
      <c r="O3433" s="14"/>
      <c r="P3433" s="14"/>
      <c r="Q3433" s="14"/>
    </row>
    <row r="3434" spans="1:17" x14ac:dyDescent="0.2">
      <c r="A3434" s="13"/>
      <c r="B3434" s="24"/>
      <c r="G3434" s="14"/>
      <c r="H3434" s="14"/>
      <c r="I3434" s="14"/>
      <c r="J3434" s="14"/>
      <c r="K3434" s="14"/>
      <c r="L3434" s="14"/>
      <c r="M3434" s="14"/>
      <c r="N3434" s="14"/>
      <c r="O3434" s="14"/>
      <c r="P3434" s="14"/>
      <c r="Q3434" s="14"/>
    </row>
    <row r="3435" spans="1:17" x14ac:dyDescent="0.2">
      <c r="A3435" s="13"/>
      <c r="B3435" s="24"/>
      <c r="G3435" s="14"/>
      <c r="H3435" s="14"/>
      <c r="I3435" s="14"/>
      <c r="J3435" s="14"/>
      <c r="K3435" s="14"/>
      <c r="L3435" s="14"/>
      <c r="M3435" s="14"/>
      <c r="N3435" s="14"/>
      <c r="O3435" s="14"/>
      <c r="P3435" s="14"/>
      <c r="Q3435" s="14"/>
    </row>
    <row r="3436" spans="1:17" x14ac:dyDescent="0.2">
      <c r="A3436" s="13"/>
      <c r="B3436" s="24"/>
      <c r="G3436" s="14"/>
      <c r="H3436" s="14"/>
      <c r="I3436" s="14"/>
      <c r="J3436" s="14"/>
      <c r="K3436" s="14"/>
      <c r="L3436" s="14"/>
      <c r="M3436" s="14"/>
      <c r="N3436" s="14"/>
      <c r="O3436" s="14"/>
      <c r="P3436" s="14"/>
      <c r="Q3436" s="14"/>
    </row>
    <row r="3437" spans="1:17" x14ac:dyDescent="0.2">
      <c r="A3437" s="13"/>
      <c r="B3437" s="24"/>
      <c r="G3437" s="14"/>
      <c r="H3437" s="14"/>
      <c r="I3437" s="14"/>
      <c r="J3437" s="14"/>
      <c r="K3437" s="14"/>
      <c r="L3437" s="14"/>
      <c r="M3437" s="14"/>
      <c r="N3437" s="14"/>
      <c r="O3437" s="14"/>
      <c r="P3437" s="14"/>
      <c r="Q3437" s="14"/>
    </row>
    <row r="3438" spans="1:17" x14ac:dyDescent="0.2">
      <c r="A3438" s="13"/>
      <c r="B3438" s="24"/>
      <c r="G3438" s="14"/>
      <c r="H3438" s="14"/>
      <c r="I3438" s="14"/>
      <c r="J3438" s="14"/>
      <c r="K3438" s="14"/>
      <c r="L3438" s="14"/>
      <c r="M3438" s="14"/>
      <c r="N3438" s="14"/>
      <c r="O3438" s="14"/>
      <c r="P3438" s="14"/>
      <c r="Q3438" s="14"/>
    </row>
    <row r="3439" spans="1:17" x14ac:dyDescent="0.2">
      <c r="A3439" s="13"/>
      <c r="B3439" s="24"/>
      <c r="G3439" s="14"/>
      <c r="H3439" s="14"/>
      <c r="I3439" s="14"/>
      <c r="J3439" s="14"/>
      <c r="K3439" s="14"/>
      <c r="L3439" s="14"/>
      <c r="M3439" s="14"/>
      <c r="N3439" s="14"/>
      <c r="O3439" s="14"/>
      <c r="P3439" s="14"/>
      <c r="Q3439" s="14"/>
    </row>
    <row r="3440" spans="1:17" x14ac:dyDescent="0.2">
      <c r="A3440" s="13"/>
      <c r="B3440" s="24"/>
      <c r="G3440" s="14"/>
      <c r="H3440" s="14"/>
      <c r="I3440" s="14"/>
      <c r="J3440" s="14"/>
      <c r="K3440" s="14"/>
      <c r="L3440" s="14"/>
      <c r="M3440" s="14"/>
      <c r="N3440" s="14"/>
      <c r="O3440" s="14"/>
      <c r="P3440" s="14"/>
      <c r="Q3440" s="14"/>
    </row>
    <row r="3441" spans="1:17" x14ac:dyDescent="0.2">
      <c r="A3441" s="13"/>
      <c r="B3441" s="24"/>
      <c r="G3441" s="14"/>
      <c r="H3441" s="14"/>
      <c r="I3441" s="14"/>
      <c r="J3441" s="14"/>
      <c r="K3441" s="14"/>
      <c r="L3441" s="14"/>
      <c r="M3441" s="14"/>
      <c r="N3441" s="14"/>
      <c r="O3441" s="14"/>
      <c r="P3441" s="14"/>
      <c r="Q3441" s="14"/>
    </row>
    <row r="3442" spans="1:17" x14ac:dyDescent="0.2">
      <c r="A3442" s="13"/>
      <c r="B3442" s="24"/>
      <c r="G3442" s="14"/>
      <c r="H3442" s="14"/>
      <c r="I3442" s="14"/>
      <c r="J3442" s="14"/>
      <c r="K3442" s="14"/>
      <c r="L3442" s="14"/>
      <c r="M3442" s="14"/>
      <c r="N3442" s="14"/>
      <c r="O3442" s="14"/>
      <c r="P3442" s="14"/>
      <c r="Q3442" s="14"/>
    </row>
    <row r="3443" spans="1:17" x14ac:dyDescent="0.2">
      <c r="A3443" s="13"/>
      <c r="B3443" s="24"/>
      <c r="G3443" s="14"/>
      <c r="H3443" s="14"/>
      <c r="I3443" s="14"/>
      <c r="J3443" s="14"/>
      <c r="K3443" s="14"/>
      <c r="L3443" s="14"/>
      <c r="M3443" s="14"/>
      <c r="N3443" s="14"/>
      <c r="O3443" s="14"/>
      <c r="P3443" s="14"/>
      <c r="Q3443" s="14"/>
    </row>
    <row r="3444" spans="1:17" x14ac:dyDescent="0.2">
      <c r="A3444" s="13"/>
      <c r="B3444" s="24"/>
      <c r="G3444" s="14"/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</row>
    <row r="3445" spans="1:17" x14ac:dyDescent="0.2">
      <c r="A3445" s="13"/>
      <c r="B3445" s="24"/>
      <c r="G3445" s="14"/>
      <c r="H3445" s="14"/>
      <c r="I3445" s="14"/>
      <c r="J3445" s="14"/>
      <c r="K3445" s="14"/>
      <c r="L3445" s="14"/>
      <c r="M3445" s="14"/>
      <c r="N3445" s="14"/>
      <c r="O3445" s="14"/>
      <c r="P3445" s="14"/>
      <c r="Q3445" s="14"/>
    </row>
    <row r="3446" spans="1:17" x14ac:dyDescent="0.2">
      <c r="A3446" s="13"/>
      <c r="B3446" s="24"/>
      <c r="G3446" s="14"/>
      <c r="H3446" s="14"/>
      <c r="I3446" s="14"/>
      <c r="J3446" s="14"/>
      <c r="K3446" s="14"/>
      <c r="L3446" s="14"/>
      <c r="M3446" s="14"/>
      <c r="N3446" s="14"/>
      <c r="O3446" s="14"/>
      <c r="P3446" s="14"/>
      <c r="Q3446" s="14"/>
    </row>
    <row r="3447" spans="1:17" x14ac:dyDescent="0.2">
      <c r="A3447" s="13"/>
      <c r="B3447" s="24"/>
      <c r="G3447" s="14"/>
      <c r="H3447" s="14"/>
      <c r="I3447" s="14"/>
      <c r="J3447" s="14"/>
      <c r="K3447" s="14"/>
      <c r="L3447" s="14"/>
      <c r="M3447" s="14"/>
      <c r="N3447" s="14"/>
      <c r="O3447" s="14"/>
      <c r="P3447" s="14"/>
      <c r="Q3447" s="14"/>
    </row>
    <row r="3448" spans="1:17" x14ac:dyDescent="0.2">
      <c r="A3448" s="13"/>
      <c r="B3448" s="24"/>
      <c r="G3448" s="14"/>
      <c r="H3448" s="14"/>
      <c r="I3448" s="14"/>
      <c r="J3448" s="14"/>
      <c r="K3448" s="14"/>
      <c r="L3448" s="14"/>
      <c r="M3448" s="14"/>
      <c r="N3448" s="14"/>
      <c r="O3448" s="14"/>
      <c r="P3448" s="14"/>
      <c r="Q3448" s="14"/>
    </row>
    <row r="3449" spans="1:17" x14ac:dyDescent="0.2">
      <c r="A3449" s="13"/>
      <c r="B3449" s="24"/>
      <c r="G3449" s="14"/>
      <c r="H3449" s="14"/>
      <c r="I3449" s="14"/>
      <c r="J3449" s="14"/>
      <c r="K3449" s="14"/>
      <c r="L3449" s="14"/>
      <c r="M3449" s="14"/>
      <c r="N3449" s="14"/>
      <c r="O3449" s="14"/>
      <c r="P3449" s="14"/>
      <c r="Q3449" s="14"/>
    </row>
    <row r="3450" spans="1:17" x14ac:dyDescent="0.2">
      <c r="A3450" s="13"/>
      <c r="B3450" s="24"/>
      <c r="G3450" s="14"/>
      <c r="H3450" s="14"/>
      <c r="I3450" s="14"/>
      <c r="J3450" s="14"/>
      <c r="K3450" s="14"/>
      <c r="L3450" s="14"/>
      <c r="M3450" s="14"/>
      <c r="N3450" s="14"/>
      <c r="O3450" s="14"/>
      <c r="P3450" s="14"/>
      <c r="Q3450" s="14"/>
    </row>
    <row r="3451" spans="1:17" x14ac:dyDescent="0.2">
      <c r="A3451" s="13"/>
      <c r="B3451" s="24"/>
      <c r="G3451" s="14"/>
      <c r="H3451" s="14"/>
      <c r="I3451" s="14"/>
      <c r="J3451" s="14"/>
      <c r="K3451" s="14"/>
      <c r="L3451" s="14"/>
      <c r="M3451" s="14"/>
      <c r="N3451" s="14"/>
      <c r="O3451" s="14"/>
      <c r="P3451" s="14"/>
      <c r="Q3451" s="14"/>
    </row>
    <row r="3452" spans="1:17" x14ac:dyDescent="0.2">
      <c r="A3452" s="13"/>
      <c r="B3452" s="24"/>
      <c r="G3452" s="14"/>
      <c r="H3452" s="14"/>
      <c r="I3452" s="14"/>
      <c r="J3452" s="14"/>
      <c r="K3452" s="14"/>
      <c r="L3452" s="14"/>
      <c r="M3452" s="14"/>
      <c r="N3452" s="14"/>
      <c r="O3452" s="14"/>
      <c r="P3452" s="14"/>
      <c r="Q3452" s="14"/>
    </row>
    <row r="3453" spans="1:17" x14ac:dyDescent="0.2">
      <c r="A3453" s="13"/>
      <c r="B3453" s="24"/>
      <c r="G3453" s="14"/>
      <c r="H3453" s="14"/>
      <c r="I3453" s="14"/>
      <c r="J3453" s="14"/>
      <c r="K3453" s="14"/>
      <c r="L3453" s="14"/>
      <c r="M3453" s="14"/>
      <c r="N3453" s="14"/>
      <c r="O3453" s="14"/>
      <c r="P3453" s="14"/>
      <c r="Q3453" s="14"/>
    </row>
    <row r="3454" spans="1:17" x14ac:dyDescent="0.2">
      <c r="A3454" s="13"/>
      <c r="B3454" s="24"/>
      <c r="G3454" s="14"/>
      <c r="H3454" s="14"/>
      <c r="I3454" s="14"/>
      <c r="J3454" s="14"/>
      <c r="K3454" s="14"/>
      <c r="L3454" s="14"/>
      <c r="M3454" s="14"/>
      <c r="N3454" s="14"/>
      <c r="O3454" s="14"/>
      <c r="P3454" s="14"/>
      <c r="Q3454" s="14"/>
    </row>
    <row r="3455" spans="1:17" x14ac:dyDescent="0.2">
      <c r="A3455" s="13"/>
      <c r="B3455" s="24"/>
      <c r="G3455" s="14"/>
      <c r="H3455" s="14"/>
      <c r="I3455" s="14"/>
      <c r="J3455" s="14"/>
      <c r="K3455" s="14"/>
      <c r="L3455" s="14"/>
      <c r="M3455" s="14"/>
      <c r="N3455" s="14"/>
      <c r="O3455" s="14"/>
      <c r="P3455" s="14"/>
      <c r="Q3455" s="14"/>
    </row>
    <row r="3456" spans="1:17" x14ac:dyDescent="0.2">
      <c r="A3456" s="13"/>
      <c r="B3456" s="24"/>
      <c r="G3456" s="14"/>
      <c r="H3456" s="14"/>
      <c r="I3456" s="14"/>
      <c r="J3456" s="14"/>
      <c r="K3456" s="14"/>
      <c r="L3456" s="14"/>
      <c r="M3456" s="14"/>
      <c r="N3456" s="14"/>
      <c r="O3456" s="14"/>
      <c r="P3456" s="14"/>
      <c r="Q3456" s="14"/>
    </row>
    <row r="3457" spans="1:17" x14ac:dyDescent="0.2">
      <c r="A3457" s="13"/>
      <c r="B3457" s="24"/>
      <c r="G3457" s="14"/>
      <c r="H3457" s="14"/>
      <c r="I3457" s="14"/>
      <c r="J3457" s="14"/>
      <c r="K3457" s="14"/>
      <c r="L3457" s="14"/>
      <c r="M3457" s="14"/>
      <c r="N3457" s="14"/>
      <c r="O3457" s="14"/>
      <c r="P3457" s="14"/>
      <c r="Q3457" s="14"/>
    </row>
    <row r="3458" spans="1:17" x14ac:dyDescent="0.2">
      <c r="A3458" s="13"/>
      <c r="B3458" s="24"/>
      <c r="G3458" s="14"/>
      <c r="H3458" s="14"/>
      <c r="I3458" s="14"/>
      <c r="J3458" s="14"/>
      <c r="K3458" s="14"/>
      <c r="L3458" s="14"/>
      <c r="M3458" s="14"/>
      <c r="N3458" s="14"/>
      <c r="O3458" s="14"/>
      <c r="P3458" s="14"/>
      <c r="Q3458" s="14"/>
    </row>
    <row r="3459" spans="1:17" x14ac:dyDescent="0.2">
      <c r="A3459" s="13"/>
      <c r="B3459" s="24"/>
      <c r="G3459" s="14"/>
      <c r="H3459" s="14"/>
      <c r="I3459" s="14"/>
      <c r="J3459" s="14"/>
      <c r="K3459" s="14"/>
      <c r="L3459" s="14"/>
      <c r="M3459" s="14"/>
      <c r="N3459" s="14"/>
      <c r="O3459" s="14"/>
      <c r="P3459" s="14"/>
      <c r="Q3459" s="14"/>
    </row>
    <row r="3460" spans="1:17" x14ac:dyDescent="0.2">
      <c r="A3460" s="13"/>
      <c r="B3460" s="24"/>
      <c r="G3460" s="14"/>
      <c r="H3460" s="14"/>
      <c r="I3460" s="14"/>
      <c r="J3460" s="14"/>
      <c r="K3460" s="14"/>
      <c r="L3460" s="14"/>
      <c r="M3460" s="14"/>
      <c r="N3460" s="14"/>
      <c r="O3460" s="14"/>
      <c r="P3460" s="14"/>
      <c r="Q3460" s="14"/>
    </row>
    <row r="3461" spans="1:17" x14ac:dyDescent="0.2">
      <c r="A3461" s="13"/>
      <c r="B3461" s="24"/>
      <c r="G3461" s="14"/>
      <c r="H3461" s="14"/>
      <c r="I3461" s="14"/>
      <c r="J3461" s="14"/>
      <c r="K3461" s="14"/>
      <c r="L3461" s="14"/>
      <c r="M3461" s="14"/>
      <c r="N3461" s="14"/>
      <c r="O3461" s="14"/>
      <c r="P3461" s="14"/>
      <c r="Q3461" s="14"/>
    </row>
    <row r="3462" spans="1:17" x14ac:dyDescent="0.2">
      <c r="A3462" s="13"/>
      <c r="B3462" s="24"/>
      <c r="G3462" s="14"/>
      <c r="H3462" s="14"/>
      <c r="I3462" s="14"/>
      <c r="J3462" s="14"/>
      <c r="K3462" s="14"/>
      <c r="L3462" s="14"/>
      <c r="M3462" s="14"/>
      <c r="N3462" s="14"/>
      <c r="O3462" s="14"/>
      <c r="P3462" s="14"/>
      <c r="Q3462" s="14"/>
    </row>
    <row r="3463" spans="1:17" x14ac:dyDescent="0.2">
      <c r="A3463" s="13"/>
      <c r="B3463" s="24"/>
      <c r="G3463" s="14"/>
      <c r="H3463" s="14"/>
      <c r="I3463" s="14"/>
      <c r="J3463" s="14"/>
      <c r="K3463" s="14"/>
      <c r="L3463" s="14"/>
      <c r="M3463" s="14"/>
      <c r="N3463" s="14"/>
      <c r="O3463" s="14"/>
      <c r="P3463" s="14"/>
      <c r="Q3463" s="14"/>
    </row>
    <row r="3464" spans="1:17" x14ac:dyDescent="0.2">
      <c r="A3464" s="13"/>
      <c r="B3464" s="24"/>
      <c r="G3464" s="14"/>
      <c r="H3464" s="14"/>
      <c r="I3464" s="14"/>
      <c r="J3464" s="14"/>
      <c r="K3464" s="14"/>
      <c r="L3464" s="14"/>
      <c r="M3464" s="14"/>
      <c r="N3464" s="14"/>
      <c r="O3464" s="14"/>
      <c r="P3464" s="14"/>
      <c r="Q3464" s="14"/>
    </row>
    <row r="3465" spans="1:17" x14ac:dyDescent="0.2">
      <c r="A3465" s="13"/>
      <c r="B3465" s="24"/>
      <c r="G3465" s="14"/>
      <c r="H3465" s="14"/>
      <c r="I3465" s="14"/>
      <c r="J3465" s="14"/>
      <c r="K3465" s="14"/>
      <c r="L3465" s="14"/>
      <c r="M3465" s="14"/>
      <c r="N3465" s="14"/>
      <c r="O3465" s="14"/>
      <c r="P3465" s="14"/>
      <c r="Q3465" s="14"/>
    </row>
    <row r="3466" spans="1:17" x14ac:dyDescent="0.2">
      <c r="A3466" s="13"/>
      <c r="B3466" s="24"/>
      <c r="G3466" s="14"/>
      <c r="H3466" s="14"/>
      <c r="I3466" s="14"/>
      <c r="J3466" s="14"/>
      <c r="K3466" s="14"/>
      <c r="L3466" s="14"/>
      <c r="M3466" s="14"/>
      <c r="N3466" s="14"/>
      <c r="O3466" s="14"/>
      <c r="P3466" s="14"/>
      <c r="Q3466" s="14"/>
    </row>
    <row r="3467" spans="1:17" x14ac:dyDescent="0.2">
      <c r="A3467" s="13"/>
      <c r="B3467" s="24"/>
      <c r="G3467" s="14"/>
      <c r="H3467" s="14"/>
      <c r="I3467" s="14"/>
      <c r="J3467" s="14"/>
      <c r="K3467" s="14"/>
      <c r="L3467" s="14"/>
      <c r="M3467" s="14"/>
      <c r="N3467" s="14"/>
      <c r="O3467" s="14"/>
      <c r="P3467" s="14"/>
      <c r="Q3467" s="14"/>
    </row>
    <row r="3468" spans="1:17" x14ac:dyDescent="0.2">
      <c r="A3468" s="13"/>
      <c r="B3468" s="24"/>
      <c r="G3468" s="14"/>
      <c r="H3468" s="14"/>
      <c r="I3468" s="14"/>
      <c r="J3468" s="14"/>
      <c r="K3468" s="14"/>
      <c r="L3468" s="14"/>
      <c r="M3468" s="14"/>
      <c r="N3468" s="14"/>
      <c r="O3468" s="14"/>
      <c r="P3468" s="14"/>
      <c r="Q3468" s="14"/>
    </row>
    <row r="3469" spans="1:17" x14ac:dyDescent="0.2">
      <c r="A3469" s="13"/>
      <c r="B3469" s="24"/>
      <c r="G3469" s="14"/>
      <c r="H3469" s="14"/>
      <c r="I3469" s="14"/>
      <c r="J3469" s="14"/>
      <c r="K3469" s="14"/>
      <c r="L3469" s="14"/>
      <c r="M3469" s="14"/>
      <c r="N3469" s="14"/>
      <c r="O3469" s="14"/>
      <c r="P3469" s="14"/>
      <c r="Q3469" s="14"/>
    </row>
    <row r="3470" spans="1:17" x14ac:dyDescent="0.2">
      <c r="A3470" s="13"/>
      <c r="B3470" s="24"/>
      <c r="G3470" s="14"/>
      <c r="H3470" s="14"/>
      <c r="I3470" s="14"/>
      <c r="J3470" s="14"/>
      <c r="K3470" s="14"/>
      <c r="L3470" s="14"/>
      <c r="M3470" s="14"/>
      <c r="N3470" s="14"/>
      <c r="O3470" s="14"/>
      <c r="P3470" s="14"/>
      <c r="Q3470" s="14"/>
    </row>
    <row r="3471" spans="1:17" x14ac:dyDescent="0.2">
      <c r="A3471" s="13"/>
      <c r="B3471" s="24"/>
      <c r="G3471" s="14"/>
      <c r="H3471" s="14"/>
      <c r="I3471" s="14"/>
      <c r="J3471" s="14"/>
      <c r="K3471" s="14"/>
      <c r="L3471" s="14"/>
      <c r="M3471" s="14"/>
      <c r="N3471" s="14"/>
      <c r="O3471" s="14"/>
      <c r="P3471" s="14"/>
      <c r="Q3471" s="14"/>
    </row>
    <row r="3472" spans="1:17" x14ac:dyDescent="0.2">
      <c r="A3472" s="13"/>
      <c r="B3472" s="24"/>
      <c r="G3472" s="14"/>
      <c r="H3472" s="14"/>
      <c r="I3472" s="14"/>
      <c r="J3472" s="14"/>
      <c r="K3472" s="14"/>
      <c r="L3472" s="14"/>
      <c r="M3472" s="14"/>
      <c r="N3472" s="14"/>
      <c r="O3472" s="14"/>
      <c r="P3472" s="14"/>
      <c r="Q3472" s="14"/>
    </row>
    <row r="3473" spans="1:17" x14ac:dyDescent="0.2">
      <c r="A3473" s="13"/>
      <c r="B3473" s="24"/>
      <c r="G3473" s="14"/>
      <c r="H3473" s="14"/>
      <c r="I3473" s="14"/>
      <c r="J3473" s="14"/>
      <c r="K3473" s="14"/>
      <c r="L3473" s="14"/>
      <c r="M3473" s="14"/>
      <c r="N3473" s="14"/>
      <c r="O3473" s="14"/>
      <c r="P3473" s="14"/>
      <c r="Q3473" s="14"/>
    </row>
    <row r="3474" spans="1:17" x14ac:dyDescent="0.2">
      <c r="A3474" s="13"/>
      <c r="B3474" s="24"/>
      <c r="G3474" s="14"/>
      <c r="H3474" s="14"/>
      <c r="I3474" s="14"/>
      <c r="J3474" s="14"/>
      <c r="K3474" s="14"/>
      <c r="L3474" s="14"/>
      <c r="M3474" s="14"/>
      <c r="N3474" s="14"/>
      <c r="O3474" s="14"/>
      <c r="P3474" s="14"/>
      <c r="Q3474" s="14"/>
    </row>
    <row r="3475" spans="1:17" x14ac:dyDescent="0.2">
      <c r="A3475" s="13"/>
      <c r="B3475" s="24"/>
      <c r="G3475" s="14"/>
      <c r="H3475" s="14"/>
      <c r="I3475" s="14"/>
      <c r="J3475" s="14"/>
      <c r="K3475" s="14"/>
      <c r="L3475" s="14"/>
      <c r="M3475" s="14"/>
      <c r="N3475" s="14"/>
      <c r="O3475" s="14"/>
      <c r="P3475" s="14"/>
      <c r="Q3475" s="14"/>
    </row>
    <row r="3476" spans="1:17" x14ac:dyDescent="0.2">
      <c r="A3476" s="13"/>
      <c r="B3476" s="24"/>
      <c r="G3476" s="14"/>
      <c r="H3476" s="14"/>
      <c r="I3476" s="14"/>
      <c r="J3476" s="14"/>
      <c r="K3476" s="14"/>
      <c r="L3476" s="14"/>
      <c r="M3476" s="14"/>
      <c r="N3476" s="14"/>
      <c r="O3476" s="14"/>
      <c r="P3476" s="14"/>
      <c r="Q3476" s="14"/>
    </row>
    <row r="3477" spans="1:17" x14ac:dyDescent="0.2">
      <c r="A3477" s="13"/>
      <c r="B3477" s="24"/>
      <c r="G3477" s="14"/>
      <c r="H3477" s="14"/>
      <c r="I3477" s="14"/>
      <c r="J3477" s="14"/>
      <c r="K3477" s="14"/>
      <c r="L3477" s="14"/>
      <c r="M3477" s="14"/>
      <c r="N3477" s="14"/>
      <c r="O3477" s="14"/>
      <c r="P3477" s="14"/>
      <c r="Q3477" s="14"/>
    </row>
    <row r="3478" spans="1:17" x14ac:dyDescent="0.2">
      <c r="A3478" s="13"/>
      <c r="B3478" s="24"/>
      <c r="G3478" s="14"/>
      <c r="H3478" s="14"/>
      <c r="I3478" s="14"/>
      <c r="J3478" s="14"/>
      <c r="K3478" s="14"/>
      <c r="L3478" s="14"/>
      <c r="M3478" s="14"/>
      <c r="N3478" s="14"/>
      <c r="O3478" s="14"/>
      <c r="P3478" s="14"/>
      <c r="Q3478" s="14"/>
    </row>
    <row r="3479" spans="1:17" x14ac:dyDescent="0.2">
      <c r="A3479" s="13"/>
      <c r="B3479" s="24"/>
      <c r="G3479" s="14"/>
      <c r="H3479" s="14"/>
      <c r="I3479" s="14"/>
      <c r="J3479" s="14"/>
      <c r="K3479" s="14"/>
      <c r="L3479" s="14"/>
      <c r="M3479" s="14"/>
      <c r="N3479" s="14"/>
      <c r="O3479" s="14"/>
      <c r="P3479" s="14"/>
      <c r="Q3479" s="14"/>
    </row>
    <row r="3480" spans="1:17" x14ac:dyDescent="0.2">
      <c r="A3480" s="13"/>
      <c r="B3480" s="24"/>
      <c r="G3480" s="14"/>
      <c r="H3480" s="14"/>
      <c r="I3480" s="14"/>
      <c r="J3480" s="14"/>
      <c r="K3480" s="14"/>
      <c r="L3480" s="14"/>
      <c r="M3480" s="14"/>
      <c r="N3480" s="14"/>
      <c r="O3480" s="14"/>
      <c r="P3480" s="14"/>
      <c r="Q3480" s="14"/>
    </row>
    <row r="3481" spans="1:17" x14ac:dyDescent="0.2">
      <c r="A3481" s="13"/>
      <c r="B3481" s="24"/>
      <c r="G3481" s="14"/>
      <c r="H3481" s="14"/>
      <c r="I3481" s="14"/>
      <c r="J3481" s="14"/>
      <c r="K3481" s="14"/>
      <c r="L3481" s="14"/>
      <c r="M3481" s="14"/>
      <c r="N3481" s="14"/>
      <c r="O3481" s="14"/>
      <c r="P3481" s="14"/>
      <c r="Q3481" s="14"/>
    </row>
    <row r="3482" spans="1:17" x14ac:dyDescent="0.2">
      <c r="A3482" s="13"/>
      <c r="B3482" s="24"/>
      <c r="G3482" s="14"/>
      <c r="H3482" s="14"/>
      <c r="I3482" s="14"/>
      <c r="J3482" s="14"/>
      <c r="K3482" s="14"/>
      <c r="L3482" s="14"/>
      <c r="M3482" s="14"/>
      <c r="N3482" s="14"/>
      <c r="O3482" s="14"/>
      <c r="P3482" s="14"/>
      <c r="Q3482" s="14"/>
    </row>
    <row r="3483" spans="1:17" x14ac:dyDescent="0.2">
      <c r="A3483" s="13"/>
      <c r="B3483" s="24"/>
      <c r="G3483" s="14"/>
      <c r="H3483" s="14"/>
      <c r="I3483" s="14"/>
      <c r="J3483" s="14"/>
      <c r="K3483" s="14"/>
      <c r="L3483" s="14"/>
      <c r="M3483" s="14"/>
      <c r="N3483" s="14"/>
      <c r="O3483" s="14"/>
      <c r="P3483" s="14"/>
      <c r="Q3483" s="14"/>
    </row>
    <row r="3484" spans="1:17" x14ac:dyDescent="0.2">
      <c r="A3484" s="13"/>
      <c r="B3484" s="24"/>
      <c r="G3484" s="14"/>
      <c r="H3484" s="14"/>
      <c r="I3484" s="14"/>
      <c r="J3484" s="14"/>
      <c r="K3484" s="14"/>
      <c r="L3484" s="14"/>
      <c r="M3484" s="14"/>
      <c r="N3484" s="14"/>
      <c r="O3484" s="14"/>
      <c r="P3484" s="14"/>
      <c r="Q3484" s="14"/>
    </row>
    <row r="3485" spans="1:17" x14ac:dyDescent="0.2">
      <c r="A3485" s="13"/>
      <c r="B3485" s="24"/>
      <c r="G3485" s="14"/>
      <c r="H3485" s="14"/>
      <c r="I3485" s="14"/>
      <c r="J3485" s="14"/>
      <c r="K3485" s="14"/>
      <c r="L3485" s="14"/>
      <c r="M3485" s="14"/>
      <c r="N3485" s="14"/>
      <c r="O3485" s="14"/>
      <c r="P3485" s="14"/>
      <c r="Q3485" s="14"/>
    </row>
    <row r="3486" spans="1:17" x14ac:dyDescent="0.2">
      <c r="A3486" s="13"/>
      <c r="B3486" s="24"/>
      <c r="G3486" s="14"/>
      <c r="H3486" s="14"/>
      <c r="I3486" s="14"/>
      <c r="J3486" s="14"/>
      <c r="K3486" s="14"/>
      <c r="L3486" s="14"/>
      <c r="M3486" s="14"/>
      <c r="N3486" s="14"/>
      <c r="O3486" s="14"/>
      <c r="P3486" s="14"/>
      <c r="Q3486" s="14"/>
    </row>
    <row r="3487" spans="1:17" x14ac:dyDescent="0.2">
      <c r="A3487" s="13"/>
      <c r="B3487" s="24"/>
      <c r="G3487" s="14"/>
      <c r="H3487" s="14"/>
      <c r="I3487" s="14"/>
      <c r="J3487" s="14"/>
      <c r="K3487" s="14"/>
      <c r="L3487" s="14"/>
      <c r="M3487" s="14"/>
      <c r="N3487" s="14"/>
      <c r="O3487" s="14"/>
      <c r="P3487" s="14"/>
      <c r="Q3487" s="14"/>
    </row>
    <row r="3488" spans="1:17" x14ac:dyDescent="0.2">
      <c r="A3488" s="13"/>
      <c r="B3488" s="24"/>
      <c r="G3488" s="14"/>
      <c r="H3488" s="14"/>
      <c r="I3488" s="14"/>
      <c r="J3488" s="14"/>
      <c r="K3488" s="14"/>
      <c r="L3488" s="14"/>
      <c r="M3488" s="14"/>
      <c r="N3488" s="14"/>
      <c r="O3488" s="14"/>
      <c r="P3488" s="14"/>
      <c r="Q3488" s="14"/>
    </row>
    <row r="3489" spans="1:17" x14ac:dyDescent="0.2">
      <c r="A3489" s="13"/>
      <c r="B3489" s="24"/>
      <c r="G3489" s="14"/>
      <c r="H3489" s="14"/>
      <c r="I3489" s="14"/>
      <c r="J3489" s="14"/>
      <c r="K3489" s="14"/>
      <c r="L3489" s="14"/>
      <c r="M3489" s="14"/>
      <c r="N3489" s="14"/>
      <c r="O3489" s="14"/>
      <c r="P3489" s="14"/>
      <c r="Q3489" s="14"/>
    </row>
    <row r="3490" spans="1:17" x14ac:dyDescent="0.2">
      <c r="A3490" s="13"/>
      <c r="B3490" s="24"/>
      <c r="G3490" s="14"/>
      <c r="H3490" s="14"/>
      <c r="I3490" s="14"/>
      <c r="J3490" s="14"/>
      <c r="K3490" s="14"/>
      <c r="L3490" s="14"/>
      <c r="M3490" s="14"/>
      <c r="N3490" s="14"/>
      <c r="O3490" s="14"/>
      <c r="P3490" s="14"/>
      <c r="Q3490" s="14"/>
    </row>
    <row r="3491" spans="1:17" x14ac:dyDescent="0.2">
      <c r="A3491" s="13"/>
      <c r="B3491" s="24"/>
      <c r="G3491" s="14"/>
      <c r="H3491" s="14"/>
      <c r="I3491" s="14"/>
      <c r="J3491" s="14"/>
      <c r="K3491" s="14"/>
      <c r="L3491" s="14"/>
      <c r="M3491" s="14"/>
      <c r="N3491" s="14"/>
      <c r="O3491" s="14"/>
      <c r="P3491" s="14"/>
      <c r="Q3491" s="14"/>
    </row>
    <row r="3492" spans="1:17" x14ac:dyDescent="0.2">
      <c r="A3492" s="13"/>
      <c r="B3492" s="24"/>
      <c r="G3492" s="14"/>
      <c r="H3492" s="14"/>
      <c r="I3492" s="14"/>
      <c r="J3492" s="14"/>
      <c r="K3492" s="14"/>
      <c r="L3492" s="14"/>
      <c r="M3492" s="14"/>
      <c r="N3492" s="14"/>
      <c r="O3492" s="14"/>
      <c r="P3492" s="14"/>
      <c r="Q3492" s="14"/>
    </row>
    <row r="3493" spans="1:17" x14ac:dyDescent="0.2">
      <c r="A3493" s="13"/>
      <c r="B3493" s="24"/>
      <c r="G3493" s="14"/>
      <c r="H3493" s="14"/>
      <c r="I3493" s="14"/>
      <c r="J3493" s="14"/>
      <c r="K3493" s="14"/>
      <c r="L3493" s="14"/>
      <c r="M3493" s="14"/>
      <c r="N3493" s="14"/>
      <c r="O3493" s="14"/>
      <c r="P3493" s="14"/>
      <c r="Q3493" s="14"/>
    </row>
    <row r="3494" spans="1:17" x14ac:dyDescent="0.2">
      <c r="A3494" s="13"/>
      <c r="B3494" s="24"/>
      <c r="G3494" s="14"/>
      <c r="H3494" s="14"/>
      <c r="I3494" s="14"/>
      <c r="J3494" s="14"/>
      <c r="K3494" s="14"/>
      <c r="L3494" s="14"/>
      <c r="M3494" s="14"/>
      <c r="N3494" s="14"/>
      <c r="O3494" s="14"/>
      <c r="P3494" s="14"/>
      <c r="Q3494" s="14"/>
    </row>
    <row r="3495" spans="1:17" x14ac:dyDescent="0.2">
      <c r="A3495" s="13"/>
      <c r="B3495" s="24"/>
      <c r="G3495" s="14"/>
      <c r="H3495" s="14"/>
      <c r="I3495" s="14"/>
      <c r="J3495" s="14"/>
      <c r="K3495" s="14"/>
      <c r="L3495" s="14"/>
      <c r="M3495" s="14"/>
      <c r="N3495" s="14"/>
      <c r="O3495" s="14"/>
      <c r="P3495" s="14"/>
      <c r="Q3495" s="14"/>
    </row>
    <row r="3496" spans="1:17" x14ac:dyDescent="0.2">
      <c r="A3496" s="13"/>
      <c r="B3496" s="24"/>
      <c r="G3496" s="14"/>
      <c r="H3496" s="14"/>
      <c r="I3496" s="14"/>
      <c r="J3496" s="14"/>
      <c r="K3496" s="14"/>
      <c r="L3496" s="14"/>
      <c r="M3496" s="14"/>
      <c r="N3496" s="14"/>
      <c r="O3496" s="14"/>
      <c r="P3496" s="14"/>
      <c r="Q3496" s="14"/>
    </row>
    <row r="3497" spans="1:17" x14ac:dyDescent="0.2">
      <c r="A3497" s="13"/>
      <c r="B3497" s="24"/>
      <c r="G3497" s="14"/>
      <c r="H3497" s="14"/>
      <c r="I3497" s="14"/>
      <c r="J3497" s="14"/>
      <c r="K3497" s="14"/>
      <c r="L3497" s="14"/>
      <c r="M3497" s="14"/>
      <c r="N3497" s="14"/>
      <c r="O3497" s="14"/>
      <c r="P3497" s="14"/>
      <c r="Q3497" s="14"/>
    </row>
    <row r="3498" spans="1:17" x14ac:dyDescent="0.2">
      <c r="A3498" s="13"/>
      <c r="B3498" s="24"/>
      <c r="G3498" s="14"/>
      <c r="H3498" s="14"/>
      <c r="I3498" s="14"/>
      <c r="J3498" s="14"/>
      <c r="K3498" s="14"/>
      <c r="L3498" s="14"/>
      <c r="M3498" s="14"/>
      <c r="N3498" s="14"/>
      <c r="O3498" s="14"/>
      <c r="P3498" s="14"/>
      <c r="Q3498" s="14"/>
    </row>
    <row r="3499" spans="1:17" x14ac:dyDescent="0.2">
      <c r="A3499" s="13"/>
      <c r="B3499" s="24"/>
      <c r="G3499" s="14"/>
      <c r="H3499" s="14"/>
      <c r="I3499" s="14"/>
      <c r="J3499" s="14"/>
      <c r="K3499" s="14"/>
      <c r="L3499" s="14"/>
      <c r="M3499" s="14"/>
      <c r="N3499" s="14"/>
      <c r="O3499" s="14"/>
      <c r="P3499" s="14"/>
      <c r="Q3499" s="14"/>
    </row>
    <row r="3500" spans="1:17" x14ac:dyDescent="0.2">
      <c r="A3500" s="13"/>
      <c r="B3500" s="24"/>
      <c r="G3500" s="14"/>
      <c r="H3500" s="14"/>
      <c r="I3500" s="14"/>
      <c r="J3500" s="14"/>
      <c r="K3500" s="14"/>
      <c r="L3500" s="14"/>
      <c r="M3500" s="14"/>
      <c r="N3500" s="14"/>
      <c r="O3500" s="14"/>
      <c r="P3500" s="14"/>
      <c r="Q3500" s="14"/>
    </row>
    <row r="3501" spans="1:17" x14ac:dyDescent="0.2">
      <c r="A3501" s="13"/>
      <c r="B3501" s="24"/>
      <c r="G3501" s="14"/>
      <c r="H3501" s="14"/>
      <c r="I3501" s="14"/>
      <c r="J3501" s="14"/>
      <c r="K3501" s="14"/>
      <c r="L3501" s="14"/>
      <c r="M3501" s="14"/>
      <c r="N3501" s="14"/>
      <c r="O3501" s="14"/>
      <c r="P3501" s="14"/>
      <c r="Q3501" s="14"/>
    </row>
    <row r="3502" spans="1:17" x14ac:dyDescent="0.2">
      <c r="A3502" s="13"/>
      <c r="B3502" s="24"/>
      <c r="G3502" s="14"/>
      <c r="H3502" s="14"/>
      <c r="I3502" s="14"/>
      <c r="J3502" s="14"/>
      <c r="K3502" s="14"/>
      <c r="L3502" s="14"/>
      <c r="M3502" s="14"/>
      <c r="N3502" s="14"/>
      <c r="O3502" s="14"/>
      <c r="P3502" s="14"/>
      <c r="Q3502" s="14"/>
    </row>
    <row r="3503" spans="1:17" x14ac:dyDescent="0.2">
      <c r="A3503" s="13"/>
      <c r="B3503" s="24"/>
      <c r="G3503" s="14"/>
      <c r="H3503" s="14"/>
      <c r="I3503" s="14"/>
      <c r="J3503" s="14"/>
      <c r="K3503" s="14"/>
      <c r="L3503" s="14"/>
      <c r="M3503" s="14"/>
      <c r="N3503" s="14"/>
      <c r="O3503" s="14"/>
      <c r="P3503" s="14"/>
      <c r="Q3503" s="14"/>
    </row>
    <row r="3504" spans="1:17" x14ac:dyDescent="0.2">
      <c r="A3504" s="13"/>
      <c r="B3504" s="24"/>
      <c r="G3504" s="14"/>
      <c r="H3504" s="14"/>
      <c r="I3504" s="14"/>
      <c r="J3504" s="14"/>
      <c r="K3504" s="14"/>
      <c r="L3504" s="14"/>
      <c r="M3504" s="14"/>
      <c r="N3504" s="14"/>
      <c r="O3504" s="14"/>
      <c r="P3504" s="14"/>
      <c r="Q3504" s="14"/>
    </row>
    <row r="3505" spans="1:17" x14ac:dyDescent="0.2">
      <c r="A3505" s="13"/>
      <c r="B3505" s="24"/>
      <c r="G3505" s="14"/>
      <c r="H3505" s="14"/>
      <c r="I3505" s="14"/>
      <c r="J3505" s="14"/>
      <c r="K3505" s="14"/>
      <c r="L3505" s="14"/>
      <c r="M3505" s="14"/>
      <c r="N3505" s="14"/>
      <c r="O3505" s="14"/>
      <c r="P3505" s="14"/>
      <c r="Q3505" s="14"/>
    </row>
    <row r="3506" spans="1:17" x14ac:dyDescent="0.2">
      <c r="A3506" s="13"/>
      <c r="B3506" s="24"/>
      <c r="G3506" s="14"/>
      <c r="H3506" s="14"/>
      <c r="I3506" s="14"/>
      <c r="J3506" s="14"/>
      <c r="K3506" s="14"/>
      <c r="L3506" s="14"/>
      <c r="M3506" s="14"/>
      <c r="N3506" s="14"/>
      <c r="O3506" s="14"/>
      <c r="P3506" s="14"/>
      <c r="Q3506" s="14"/>
    </row>
    <row r="3507" spans="1:17" x14ac:dyDescent="0.2">
      <c r="A3507" s="13"/>
      <c r="B3507" s="24"/>
      <c r="G3507" s="14"/>
      <c r="H3507" s="14"/>
      <c r="I3507" s="14"/>
      <c r="J3507" s="14"/>
      <c r="K3507" s="14"/>
      <c r="L3507" s="14"/>
      <c r="M3507" s="14"/>
      <c r="N3507" s="14"/>
      <c r="O3507" s="14"/>
      <c r="P3507" s="14"/>
      <c r="Q3507" s="14"/>
    </row>
    <row r="3508" spans="1:17" x14ac:dyDescent="0.2">
      <c r="A3508" s="13"/>
      <c r="B3508" s="24"/>
      <c r="G3508" s="14"/>
      <c r="H3508" s="14"/>
      <c r="I3508" s="14"/>
      <c r="J3508" s="14"/>
      <c r="K3508" s="14"/>
      <c r="L3508" s="14"/>
      <c r="M3508" s="14"/>
      <c r="N3508" s="14"/>
      <c r="O3508" s="14"/>
      <c r="P3508" s="14"/>
      <c r="Q3508" s="14"/>
    </row>
    <row r="3509" spans="1:17" x14ac:dyDescent="0.2">
      <c r="A3509" s="13"/>
      <c r="B3509" s="24"/>
      <c r="G3509" s="14"/>
      <c r="H3509" s="14"/>
      <c r="I3509" s="14"/>
      <c r="J3509" s="14"/>
      <c r="K3509" s="14"/>
      <c r="L3509" s="14"/>
      <c r="M3509" s="14"/>
      <c r="N3509" s="14"/>
      <c r="O3509" s="14"/>
      <c r="P3509" s="14"/>
      <c r="Q3509" s="14"/>
    </row>
    <row r="3510" spans="1:17" x14ac:dyDescent="0.2">
      <c r="A3510" s="13"/>
      <c r="B3510" s="24"/>
      <c r="G3510" s="14"/>
      <c r="H3510" s="14"/>
      <c r="I3510" s="14"/>
      <c r="J3510" s="14"/>
      <c r="K3510" s="14"/>
      <c r="L3510" s="14"/>
      <c r="M3510" s="14"/>
      <c r="N3510" s="14"/>
      <c r="O3510" s="14"/>
      <c r="P3510" s="14"/>
      <c r="Q3510" s="14"/>
    </row>
    <row r="3511" spans="1:17" x14ac:dyDescent="0.2">
      <c r="A3511" s="13"/>
      <c r="B3511" s="24"/>
      <c r="G3511" s="14"/>
      <c r="H3511" s="14"/>
      <c r="I3511" s="14"/>
      <c r="J3511" s="14"/>
      <c r="K3511" s="14"/>
      <c r="L3511" s="14"/>
      <c r="M3511" s="14"/>
      <c r="N3511" s="14"/>
      <c r="O3511" s="14"/>
      <c r="P3511" s="14"/>
      <c r="Q3511" s="14"/>
    </row>
    <row r="3512" spans="1:17" x14ac:dyDescent="0.2">
      <c r="A3512" s="13"/>
      <c r="B3512" s="24"/>
      <c r="G3512" s="14"/>
      <c r="H3512" s="14"/>
      <c r="I3512" s="14"/>
      <c r="J3512" s="14"/>
      <c r="K3512" s="14"/>
      <c r="L3512" s="14"/>
      <c r="M3512" s="14"/>
      <c r="N3512" s="14"/>
      <c r="O3512" s="14"/>
      <c r="P3512" s="14"/>
      <c r="Q3512" s="14"/>
    </row>
    <row r="3513" spans="1:17" x14ac:dyDescent="0.2">
      <c r="A3513" s="13"/>
      <c r="B3513" s="24"/>
      <c r="G3513" s="14"/>
      <c r="H3513" s="14"/>
      <c r="I3513" s="14"/>
      <c r="J3513" s="14"/>
      <c r="K3513" s="14"/>
      <c r="L3513" s="14"/>
      <c r="M3513" s="14"/>
      <c r="N3513" s="14"/>
      <c r="O3513" s="14"/>
      <c r="P3513" s="14"/>
      <c r="Q3513" s="14"/>
    </row>
    <row r="3514" spans="1:17" x14ac:dyDescent="0.2">
      <c r="A3514" s="13"/>
      <c r="B3514" s="24"/>
      <c r="G3514" s="14"/>
      <c r="H3514" s="14"/>
      <c r="I3514" s="14"/>
      <c r="J3514" s="14"/>
      <c r="K3514" s="14"/>
      <c r="L3514" s="14"/>
      <c r="M3514" s="14"/>
      <c r="N3514" s="14"/>
      <c r="O3514" s="14"/>
      <c r="P3514" s="14"/>
      <c r="Q3514" s="14"/>
    </row>
    <row r="3515" spans="1:17" x14ac:dyDescent="0.2">
      <c r="A3515" s="13"/>
      <c r="B3515" s="24"/>
      <c r="G3515" s="14"/>
      <c r="H3515" s="14"/>
      <c r="I3515" s="14"/>
      <c r="J3515" s="14"/>
      <c r="K3515" s="14"/>
      <c r="L3515" s="14"/>
      <c r="M3515" s="14"/>
      <c r="N3515" s="14"/>
      <c r="O3515" s="14"/>
      <c r="P3515" s="14"/>
      <c r="Q3515" s="14"/>
    </row>
    <row r="3516" spans="1:17" x14ac:dyDescent="0.2">
      <c r="A3516" s="13"/>
      <c r="B3516" s="24"/>
      <c r="G3516" s="14"/>
      <c r="H3516" s="14"/>
      <c r="I3516" s="14"/>
      <c r="J3516" s="14"/>
      <c r="K3516" s="14"/>
      <c r="L3516" s="14"/>
      <c r="M3516" s="14"/>
      <c r="N3516" s="14"/>
      <c r="O3516" s="14"/>
      <c r="P3516" s="14"/>
      <c r="Q3516" s="14"/>
    </row>
    <row r="3517" spans="1:17" x14ac:dyDescent="0.2">
      <c r="A3517" s="13"/>
      <c r="B3517" s="24"/>
      <c r="G3517" s="14"/>
      <c r="H3517" s="14"/>
      <c r="I3517" s="14"/>
      <c r="J3517" s="14"/>
      <c r="K3517" s="14"/>
      <c r="L3517" s="14"/>
      <c r="M3517" s="14"/>
      <c r="N3517" s="14"/>
      <c r="O3517" s="14"/>
      <c r="P3517" s="14"/>
      <c r="Q3517" s="14"/>
    </row>
    <row r="3518" spans="1:17" x14ac:dyDescent="0.2">
      <c r="A3518" s="13"/>
      <c r="B3518" s="24"/>
      <c r="G3518" s="14"/>
      <c r="H3518" s="14"/>
      <c r="I3518" s="14"/>
      <c r="J3518" s="14"/>
      <c r="K3518" s="14"/>
      <c r="L3518" s="14"/>
      <c r="M3518" s="14"/>
      <c r="N3518" s="14"/>
      <c r="O3518" s="14"/>
      <c r="P3518" s="14"/>
      <c r="Q3518" s="14"/>
    </row>
    <row r="3519" spans="1:17" x14ac:dyDescent="0.2">
      <c r="A3519" s="13"/>
      <c r="B3519" s="24"/>
      <c r="G3519" s="14"/>
      <c r="H3519" s="14"/>
      <c r="I3519" s="14"/>
      <c r="J3519" s="14"/>
      <c r="K3519" s="14"/>
      <c r="L3519" s="14"/>
      <c r="M3519" s="14"/>
      <c r="N3519" s="14"/>
      <c r="O3519" s="14"/>
      <c r="P3519" s="14"/>
      <c r="Q3519" s="14"/>
    </row>
    <row r="3520" spans="1:17" x14ac:dyDescent="0.2">
      <c r="A3520" s="13"/>
      <c r="B3520" s="24"/>
      <c r="G3520" s="14"/>
      <c r="H3520" s="14"/>
      <c r="I3520" s="14"/>
      <c r="J3520" s="14"/>
      <c r="K3520" s="14"/>
      <c r="L3520" s="14"/>
      <c r="M3520" s="14"/>
      <c r="N3520" s="14"/>
      <c r="O3520" s="14"/>
      <c r="P3520" s="14"/>
      <c r="Q3520" s="14"/>
    </row>
    <row r="3521" spans="1:17" x14ac:dyDescent="0.2">
      <c r="A3521" s="13"/>
      <c r="B3521" s="24"/>
      <c r="G3521" s="14"/>
      <c r="H3521" s="14"/>
      <c r="I3521" s="14"/>
      <c r="J3521" s="14"/>
      <c r="K3521" s="14"/>
      <c r="L3521" s="14"/>
      <c r="M3521" s="14"/>
      <c r="N3521" s="14"/>
      <c r="O3521" s="14"/>
      <c r="P3521" s="14"/>
      <c r="Q3521" s="14"/>
    </row>
    <row r="3522" spans="1:17" x14ac:dyDescent="0.2">
      <c r="A3522" s="13"/>
      <c r="B3522" s="24"/>
      <c r="G3522" s="14"/>
      <c r="H3522" s="14"/>
      <c r="I3522" s="14"/>
      <c r="J3522" s="14"/>
      <c r="K3522" s="14"/>
      <c r="L3522" s="14"/>
      <c r="M3522" s="14"/>
      <c r="N3522" s="14"/>
      <c r="O3522" s="14"/>
      <c r="P3522" s="14"/>
      <c r="Q3522" s="14"/>
    </row>
    <row r="3523" spans="1:17" x14ac:dyDescent="0.2">
      <c r="A3523" s="13"/>
      <c r="B3523" s="24"/>
      <c r="G3523" s="14"/>
      <c r="H3523" s="14"/>
      <c r="I3523" s="14"/>
      <c r="J3523" s="14"/>
      <c r="K3523" s="14"/>
      <c r="L3523" s="14"/>
      <c r="M3523" s="14"/>
      <c r="N3523" s="14"/>
      <c r="O3523" s="14"/>
      <c r="P3523" s="14"/>
      <c r="Q3523" s="14"/>
    </row>
    <row r="3524" spans="1:17" x14ac:dyDescent="0.2">
      <c r="A3524" s="13"/>
      <c r="B3524" s="24"/>
      <c r="G3524" s="14"/>
      <c r="H3524" s="14"/>
      <c r="I3524" s="14"/>
      <c r="J3524" s="14"/>
      <c r="K3524" s="14"/>
      <c r="L3524" s="14"/>
      <c r="M3524" s="14"/>
      <c r="N3524" s="14"/>
      <c r="O3524" s="14"/>
      <c r="P3524" s="14"/>
      <c r="Q3524" s="14"/>
    </row>
    <row r="3525" spans="1:17" x14ac:dyDescent="0.2">
      <c r="A3525" s="13"/>
      <c r="B3525" s="24"/>
      <c r="G3525" s="14"/>
      <c r="H3525" s="14"/>
      <c r="I3525" s="14"/>
      <c r="J3525" s="14"/>
      <c r="K3525" s="14"/>
      <c r="L3525" s="14"/>
      <c r="M3525" s="14"/>
      <c r="N3525" s="14"/>
      <c r="O3525" s="14"/>
      <c r="P3525" s="14"/>
      <c r="Q3525" s="14"/>
    </row>
    <row r="3526" spans="1:17" x14ac:dyDescent="0.2">
      <c r="A3526" s="13"/>
      <c r="B3526" s="24"/>
      <c r="G3526" s="14"/>
      <c r="H3526" s="14"/>
      <c r="I3526" s="14"/>
      <c r="J3526" s="14"/>
      <c r="K3526" s="14"/>
      <c r="L3526" s="14"/>
      <c r="M3526" s="14"/>
      <c r="N3526" s="14"/>
      <c r="O3526" s="14"/>
      <c r="P3526" s="14"/>
      <c r="Q3526" s="14"/>
    </row>
    <row r="3527" spans="1:17" x14ac:dyDescent="0.2">
      <c r="A3527" s="13"/>
      <c r="B3527" s="24"/>
      <c r="G3527" s="14"/>
      <c r="H3527" s="14"/>
      <c r="I3527" s="14"/>
      <c r="J3527" s="14"/>
      <c r="K3527" s="14"/>
      <c r="L3527" s="14"/>
      <c r="M3527" s="14"/>
      <c r="N3527" s="14"/>
      <c r="O3527" s="14"/>
      <c r="P3527" s="14"/>
      <c r="Q3527" s="14"/>
    </row>
    <row r="3528" spans="1:17" x14ac:dyDescent="0.2">
      <c r="A3528" s="13"/>
      <c r="B3528" s="24"/>
      <c r="G3528" s="14"/>
      <c r="H3528" s="14"/>
      <c r="I3528" s="14"/>
      <c r="J3528" s="14"/>
      <c r="K3528" s="14"/>
      <c r="L3528" s="14"/>
      <c r="M3528" s="14"/>
      <c r="N3528" s="14"/>
      <c r="O3528" s="14"/>
      <c r="P3528" s="14"/>
      <c r="Q3528" s="14"/>
    </row>
    <row r="3529" spans="1:17" x14ac:dyDescent="0.2">
      <c r="A3529" s="13"/>
      <c r="B3529" s="24"/>
      <c r="G3529" s="14"/>
      <c r="H3529" s="14"/>
      <c r="I3529" s="14"/>
      <c r="J3529" s="14"/>
      <c r="K3529" s="14"/>
      <c r="L3529" s="14"/>
      <c r="M3529" s="14"/>
      <c r="N3529" s="14"/>
      <c r="O3529" s="14"/>
      <c r="P3529" s="14"/>
      <c r="Q3529" s="14"/>
    </row>
    <row r="3530" spans="1:17" x14ac:dyDescent="0.2">
      <c r="A3530" s="13"/>
      <c r="B3530" s="24"/>
      <c r="G3530" s="14"/>
      <c r="H3530" s="14"/>
      <c r="I3530" s="14"/>
      <c r="J3530" s="14"/>
      <c r="K3530" s="14"/>
      <c r="L3530" s="14"/>
      <c r="M3530" s="14"/>
      <c r="N3530" s="14"/>
      <c r="O3530" s="14"/>
      <c r="P3530" s="14"/>
      <c r="Q3530" s="14"/>
    </row>
    <row r="3531" spans="1:17" x14ac:dyDescent="0.2">
      <c r="A3531" s="13"/>
      <c r="B3531" s="24"/>
      <c r="G3531" s="14"/>
      <c r="H3531" s="14"/>
      <c r="I3531" s="14"/>
      <c r="J3531" s="14"/>
      <c r="K3531" s="14"/>
      <c r="L3531" s="14"/>
      <c r="M3531" s="14"/>
      <c r="N3531" s="14"/>
      <c r="O3531" s="14"/>
      <c r="P3531" s="14"/>
      <c r="Q3531" s="14"/>
    </row>
    <row r="3532" spans="1:17" x14ac:dyDescent="0.2">
      <c r="A3532" s="13"/>
      <c r="B3532" s="24"/>
      <c r="G3532" s="14"/>
      <c r="H3532" s="14"/>
      <c r="I3532" s="14"/>
      <c r="J3532" s="14"/>
      <c r="K3532" s="14"/>
      <c r="L3532" s="14"/>
      <c r="M3532" s="14"/>
      <c r="N3532" s="14"/>
      <c r="O3532" s="14"/>
      <c r="P3532" s="14"/>
      <c r="Q3532" s="14"/>
    </row>
    <row r="3533" spans="1:17" x14ac:dyDescent="0.2">
      <c r="A3533" s="13"/>
      <c r="B3533" s="24"/>
      <c r="G3533" s="14"/>
      <c r="H3533" s="14"/>
      <c r="I3533" s="14"/>
      <c r="J3533" s="14"/>
      <c r="K3533" s="14"/>
      <c r="L3533" s="14"/>
      <c r="M3533" s="14"/>
      <c r="N3533" s="14"/>
      <c r="O3533" s="14"/>
      <c r="P3533" s="14"/>
      <c r="Q3533" s="14"/>
    </row>
    <row r="3534" spans="1:17" x14ac:dyDescent="0.2">
      <c r="A3534" s="13"/>
      <c r="B3534" s="24"/>
      <c r="G3534" s="14"/>
      <c r="H3534" s="14"/>
      <c r="I3534" s="14"/>
      <c r="J3534" s="14"/>
      <c r="K3534" s="14"/>
      <c r="L3534" s="14"/>
      <c r="M3534" s="14"/>
      <c r="N3534" s="14"/>
      <c r="O3534" s="14"/>
      <c r="P3534" s="14"/>
      <c r="Q3534" s="14"/>
    </row>
    <row r="3535" spans="1:17" x14ac:dyDescent="0.2">
      <c r="A3535" s="13"/>
      <c r="B3535" s="24"/>
      <c r="G3535" s="14"/>
      <c r="H3535" s="14"/>
      <c r="I3535" s="14"/>
      <c r="J3535" s="14"/>
      <c r="K3535" s="14"/>
      <c r="L3535" s="14"/>
      <c r="M3535" s="14"/>
      <c r="N3535" s="14"/>
      <c r="O3535" s="14"/>
      <c r="P3535" s="14"/>
      <c r="Q3535" s="14"/>
    </row>
    <row r="3536" spans="1:17" x14ac:dyDescent="0.2">
      <c r="A3536" s="13"/>
      <c r="B3536" s="24"/>
      <c r="G3536" s="14"/>
      <c r="H3536" s="14"/>
      <c r="I3536" s="14"/>
      <c r="J3536" s="14"/>
      <c r="K3536" s="14"/>
      <c r="L3536" s="14"/>
      <c r="M3536" s="14"/>
      <c r="N3536" s="14"/>
      <c r="O3536" s="14"/>
      <c r="P3536" s="14"/>
      <c r="Q3536" s="14"/>
    </row>
    <row r="3537" spans="1:17" x14ac:dyDescent="0.2">
      <c r="A3537" s="13"/>
      <c r="B3537" s="24"/>
      <c r="G3537" s="14"/>
      <c r="H3537" s="14"/>
      <c r="I3537" s="14"/>
      <c r="J3537" s="14"/>
      <c r="K3537" s="14"/>
      <c r="L3537" s="14"/>
      <c r="M3537" s="14"/>
      <c r="N3537" s="14"/>
      <c r="O3537" s="14"/>
      <c r="P3537" s="14"/>
      <c r="Q3537" s="14"/>
    </row>
    <row r="3538" spans="1:17" x14ac:dyDescent="0.2">
      <c r="A3538" s="13"/>
      <c r="B3538" s="24"/>
      <c r="G3538" s="14"/>
      <c r="H3538" s="14"/>
      <c r="I3538" s="14"/>
      <c r="J3538" s="14"/>
      <c r="K3538" s="14"/>
      <c r="L3538" s="14"/>
      <c r="M3538" s="14"/>
      <c r="N3538" s="14"/>
      <c r="O3538" s="14"/>
      <c r="P3538" s="14"/>
      <c r="Q3538" s="14"/>
    </row>
    <row r="3539" spans="1:17" x14ac:dyDescent="0.2">
      <c r="A3539" s="13"/>
      <c r="B3539" s="24"/>
      <c r="G3539" s="14"/>
      <c r="H3539" s="14"/>
      <c r="I3539" s="14"/>
      <c r="J3539" s="14"/>
      <c r="K3539" s="14"/>
      <c r="L3539" s="14"/>
      <c r="M3539" s="14"/>
      <c r="N3539" s="14"/>
      <c r="O3539" s="14"/>
      <c r="P3539" s="14"/>
      <c r="Q3539" s="14"/>
    </row>
    <row r="3540" spans="1:17" x14ac:dyDescent="0.2">
      <c r="A3540" s="13"/>
      <c r="B3540" s="24"/>
      <c r="G3540" s="14"/>
      <c r="H3540" s="14"/>
      <c r="I3540" s="14"/>
      <c r="J3540" s="14"/>
      <c r="K3540" s="14"/>
      <c r="L3540" s="14"/>
      <c r="M3540" s="14"/>
      <c r="N3540" s="14"/>
      <c r="O3540" s="14"/>
      <c r="P3540" s="14"/>
      <c r="Q3540" s="14"/>
    </row>
    <row r="3541" spans="1:17" x14ac:dyDescent="0.2">
      <c r="A3541" s="13"/>
      <c r="B3541" s="24"/>
      <c r="G3541" s="14"/>
      <c r="H3541" s="14"/>
      <c r="I3541" s="14"/>
      <c r="J3541" s="14"/>
      <c r="K3541" s="14"/>
      <c r="L3541" s="14"/>
      <c r="M3541" s="14"/>
      <c r="N3541" s="14"/>
      <c r="O3541" s="14"/>
      <c r="P3541" s="14"/>
      <c r="Q3541" s="14"/>
    </row>
    <row r="3542" spans="1:17" x14ac:dyDescent="0.2">
      <c r="A3542" s="13"/>
      <c r="B3542" s="24"/>
      <c r="G3542" s="14"/>
      <c r="H3542" s="14"/>
      <c r="I3542" s="14"/>
      <c r="J3542" s="14"/>
      <c r="K3542" s="14"/>
      <c r="L3542" s="14"/>
      <c r="M3542" s="14"/>
      <c r="N3542" s="14"/>
      <c r="O3542" s="14"/>
      <c r="P3542" s="14"/>
      <c r="Q3542" s="14"/>
    </row>
    <row r="3543" spans="1:17" x14ac:dyDescent="0.2">
      <c r="A3543" s="13"/>
      <c r="B3543" s="24"/>
      <c r="G3543" s="14"/>
      <c r="H3543" s="14"/>
      <c r="I3543" s="14"/>
      <c r="J3543" s="14"/>
      <c r="K3543" s="14"/>
      <c r="L3543" s="14"/>
      <c r="M3543" s="14"/>
      <c r="N3543" s="14"/>
      <c r="O3543" s="14"/>
      <c r="P3543" s="14"/>
      <c r="Q3543" s="14"/>
    </row>
    <row r="3544" spans="1:17" x14ac:dyDescent="0.2">
      <c r="A3544" s="13"/>
      <c r="B3544" s="2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  <c r="Q3544" s="14"/>
    </row>
    <row r="3545" spans="1:17" x14ac:dyDescent="0.2">
      <c r="A3545" s="13"/>
      <c r="B3545" s="2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  <c r="Q3545" s="14"/>
    </row>
    <row r="3546" spans="1:17" x14ac:dyDescent="0.2">
      <c r="A3546" s="13"/>
      <c r="B3546" s="2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  <c r="Q3546" s="14"/>
    </row>
    <row r="3547" spans="1:17" x14ac:dyDescent="0.2">
      <c r="A3547" s="13"/>
      <c r="B3547" s="2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  <c r="Q3547" s="14"/>
    </row>
    <row r="3548" spans="1:17" x14ac:dyDescent="0.2">
      <c r="A3548" s="13"/>
      <c r="B3548" s="2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  <c r="Q3548" s="14"/>
    </row>
    <row r="3549" spans="1:17" x14ac:dyDescent="0.2">
      <c r="A3549" s="13"/>
      <c r="B3549" s="2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  <c r="Q3549" s="14"/>
    </row>
    <row r="3550" spans="1:17" x14ac:dyDescent="0.2">
      <c r="A3550" s="13"/>
      <c r="B3550" s="2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  <c r="Q3550" s="14"/>
    </row>
    <row r="3551" spans="1:17" x14ac:dyDescent="0.2">
      <c r="A3551" s="13"/>
      <c r="B3551" s="2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  <c r="Q3551" s="14"/>
    </row>
    <row r="3552" spans="1:17" x14ac:dyDescent="0.2">
      <c r="A3552" s="13"/>
      <c r="B3552" s="2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  <c r="Q3552" s="14"/>
    </row>
    <row r="3553" spans="1:17" x14ac:dyDescent="0.2">
      <c r="A3553" s="13"/>
      <c r="B3553" s="2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  <c r="Q3553" s="14"/>
    </row>
    <row r="3554" spans="1:17" x14ac:dyDescent="0.2">
      <c r="A3554" s="13"/>
      <c r="B3554" s="2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  <c r="Q3554" s="14"/>
    </row>
    <row r="3555" spans="1:17" x14ac:dyDescent="0.2">
      <c r="A3555" s="13"/>
      <c r="B3555" s="2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  <c r="Q3555" s="14"/>
    </row>
    <row r="3556" spans="1:17" x14ac:dyDescent="0.2">
      <c r="A3556" s="13"/>
      <c r="B3556" s="2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  <c r="Q3556" s="14"/>
    </row>
    <row r="3557" spans="1:17" x14ac:dyDescent="0.2">
      <c r="A3557" s="13"/>
      <c r="B3557" s="2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  <c r="Q3557" s="14"/>
    </row>
    <row r="3558" spans="1:17" x14ac:dyDescent="0.2">
      <c r="A3558" s="13"/>
      <c r="B3558" s="2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  <c r="Q3558" s="14"/>
    </row>
    <row r="3559" spans="1:17" x14ac:dyDescent="0.2">
      <c r="A3559" s="13"/>
      <c r="B3559" s="2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  <c r="Q3559" s="14"/>
    </row>
    <row r="3560" spans="1:17" x14ac:dyDescent="0.2">
      <c r="A3560" s="13"/>
      <c r="B3560" s="2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  <c r="Q3560" s="14"/>
    </row>
    <row r="3561" spans="1:17" x14ac:dyDescent="0.2">
      <c r="A3561" s="13"/>
      <c r="B3561" s="2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  <c r="Q3561" s="14"/>
    </row>
    <row r="3562" spans="1:17" x14ac:dyDescent="0.2">
      <c r="A3562" s="13"/>
      <c r="B3562" s="2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  <c r="Q3562" s="14"/>
    </row>
    <row r="3563" spans="1:17" x14ac:dyDescent="0.2">
      <c r="A3563" s="13"/>
      <c r="B3563" s="2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  <c r="Q3563" s="14"/>
    </row>
    <row r="3564" spans="1:17" x14ac:dyDescent="0.2">
      <c r="A3564" s="13"/>
      <c r="B3564" s="2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  <c r="Q3564" s="14"/>
    </row>
    <row r="3565" spans="1:17" x14ac:dyDescent="0.2">
      <c r="A3565" s="13"/>
      <c r="B3565" s="2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  <c r="Q3565" s="14"/>
    </row>
    <row r="3566" spans="1:17" x14ac:dyDescent="0.2">
      <c r="A3566" s="13"/>
      <c r="B3566" s="2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  <c r="Q3566" s="14"/>
    </row>
    <row r="3567" spans="1:17" x14ac:dyDescent="0.2">
      <c r="A3567" s="13"/>
      <c r="B3567" s="2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  <c r="Q3567" s="14"/>
    </row>
    <row r="3568" spans="1:17" x14ac:dyDescent="0.2">
      <c r="A3568" s="13"/>
      <c r="B3568" s="2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  <c r="Q3568" s="14"/>
    </row>
    <row r="3569" spans="1:17" x14ac:dyDescent="0.2">
      <c r="A3569" s="13"/>
      <c r="B3569" s="2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  <c r="Q3569" s="14"/>
    </row>
    <row r="3570" spans="1:17" x14ac:dyDescent="0.2">
      <c r="A3570" s="13"/>
      <c r="B3570" s="2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  <c r="Q3570" s="14"/>
    </row>
    <row r="3571" spans="1:17" x14ac:dyDescent="0.2">
      <c r="A3571" s="13"/>
      <c r="B3571" s="2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  <c r="Q3571" s="14"/>
    </row>
    <row r="3572" spans="1:17" x14ac:dyDescent="0.2">
      <c r="A3572" s="13"/>
      <c r="B3572" s="2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  <c r="Q3572" s="14"/>
    </row>
    <row r="3573" spans="1:17" x14ac:dyDescent="0.2">
      <c r="A3573" s="13"/>
      <c r="B3573" s="2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  <c r="Q3573" s="14"/>
    </row>
    <row r="3574" spans="1:17" x14ac:dyDescent="0.2">
      <c r="A3574" s="13"/>
      <c r="B3574" s="2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  <c r="Q3574" s="14"/>
    </row>
    <row r="3575" spans="1:17" x14ac:dyDescent="0.2">
      <c r="A3575" s="13"/>
      <c r="B3575" s="2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  <c r="Q3575" s="14"/>
    </row>
    <row r="3576" spans="1:17" x14ac:dyDescent="0.2">
      <c r="A3576" s="13"/>
      <c r="B3576" s="2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  <c r="Q3576" s="14"/>
    </row>
    <row r="3577" spans="1:17" x14ac:dyDescent="0.2">
      <c r="A3577" s="13"/>
      <c r="B3577" s="2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  <c r="Q3577" s="14"/>
    </row>
    <row r="3578" spans="1:17" x14ac:dyDescent="0.2">
      <c r="A3578" s="13"/>
      <c r="B3578" s="2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  <c r="Q3578" s="14"/>
    </row>
    <row r="3579" spans="1:17" x14ac:dyDescent="0.2">
      <c r="A3579" s="13"/>
      <c r="B3579" s="2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  <c r="Q3579" s="14"/>
    </row>
    <row r="3580" spans="1:17" x14ac:dyDescent="0.2">
      <c r="A3580" s="13"/>
      <c r="B3580" s="2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  <c r="Q3580" s="14"/>
    </row>
    <row r="3581" spans="1:17" x14ac:dyDescent="0.2">
      <c r="A3581" s="13"/>
      <c r="B3581" s="2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  <c r="Q3581" s="14"/>
    </row>
    <row r="3582" spans="1:17" x14ac:dyDescent="0.2">
      <c r="A3582" s="13"/>
      <c r="B3582" s="2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  <c r="Q3582" s="14"/>
    </row>
    <row r="3583" spans="1:17" x14ac:dyDescent="0.2">
      <c r="A3583" s="13"/>
      <c r="B3583" s="2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  <c r="Q3583" s="14"/>
    </row>
    <row r="3584" spans="1:17" x14ac:dyDescent="0.2">
      <c r="A3584" s="13"/>
      <c r="B3584" s="2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  <c r="Q3584" s="14"/>
    </row>
    <row r="3585" spans="1:17" x14ac:dyDescent="0.2">
      <c r="A3585" s="13"/>
      <c r="B3585" s="2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  <c r="Q3585" s="14"/>
    </row>
    <row r="3586" spans="1:17" x14ac:dyDescent="0.2">
      <c r="A3586" s="13"/>
      <c r="B3586" s="2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  <c r="Q3586" s="14"/>
    </row>
    <row r="3587" spans="1:17" x14ac:dyDescent="0.2">
      <c r="A3587" s="13"/>
      <c r="B3587" s="2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  <c r="Q3587" s="14"/>
    </row>
    <row r="3588" spans="1:17" x14ac:dyDescent="0.2">
      <c r="A3588" s="13"/>
      <c r="B3588" s="2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  <c r="Q3588" s="14"/>
    </row>
    <row r="3589" spans="1:17" x14ac:dyDescent="0.2">
      <c r="A3589" s="13"/>
      <c r="B3589" s="2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  <c r="Q3589" s="14"/>
    </row>
    <row r="3590" spans="1:17" x14ac:dyDescent="0.2">
      <c r="A3590" s="13"/>
      <c r="B3590" s="2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  <c r="Q3590" s="14"/>
    </row>
    <row r="3591" spans="1:17" x14ac:dyDescent="0.2">
      <c r="A3591" s="13"/>
      <c r="B3591" s="2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  <c r="Q3591" s="14"/>
    </row>
    <row r="3592" spans="1:17" x14ac:dyDescent="0.2">
      <c r="A3592" s="13"/>
      <c r="B3592" s="2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  <c r="Q3592" s="14"/>
    </row>
    <row r="3593" spans="1:17" x14ac:dyDescent="0.2">
      <c r="A3593" s="13"/>
      <c r="B3593" s="2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  <c r="Q3593" s="14"/>
    </row>
    <row r="3594" spans="1:17" x14ac:dyDescent="0.2">
      <c r="A3594" s="13"/>
      <c r="B3594" s="2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  <c r="Q3594" s="14"/>
    </row>
    <row r="3595" spans="1:17" x14ac:dyDescent="0.2">
      <c r="A3595" s="13"/>
      <c r="B3595" s="2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  <c r="Q3595" s="14"/>
    </row>
    <row r="3596" spans="1:17" x14ac:dyDescent="0.2">
      <c r="A3596" s="13"/>
      <c r="B3596" s="2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  <c r="Q3596" s="14"/>
    </row>
    <row r="3597" spans="1:17" x14ac:dyDescent="0.2">
      <c r="A3597" s="13"/>
      <c r="B3597" s="2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  <c r="Q3597" s="14"/>
    </row>
    <row r="3598" spans="1:17" x14ac:dyDescent="0.2">
      <c r="A3598" s="13"/>
      <c r="B3598" s="2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  <c r="Q3598" s="14"/>
    </row>
    <row r="3599" spans="1:17" x14ac:dyDescent="0.2">
      <c r="A3599" s="13"/>
      <c r="B3599" s="2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  <c r="Q3599" s="14"/>
    </row>
    <row r="3600" spans="1:17" x14ac:dyDescent="0.2">
      <c r="A3600" s="13"/>
      <c r="B3600" s="2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  <c r="Q3600" s="14"/>
    </row>
    <row r="3601" spans="1:17" x14ac:dyDescent="0.2">
      <c r="A3601" s="13"/>
      <c r="B3601" s="2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  <c r="Q3601" s="14"/>
    </row>
    <row r="3602" spans="1:17" x14ac:dyDescent="0.2">
      <c r="A3602" s="13"/>
      <c r="B3602" s="2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  <c r="Q3602" s="14"/>
    </row>
    <row r="3603" spans="1:17" x14ac:dyDescent="0.2">
      <c r="A3603" s="13"/>
      <c r="B3603" s="2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  <c r="Q3603" s="14"/>
    </row>
    <row r="3604" spans="1:17" x14ac:dyDescent="0.2">
      <c r="A3604" s="13"/>
      <c r="B3604" s="2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  <c r="Q3604" s="14"/>
    </row>
    <row r="3605" spans="1:17" x14ac:dyDescent="0.2">
      <c r="A3605" s="13"/>
      <c r="B3605" s="2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  <c r="Q3605" s="14"/>
    </row>
    <row r="3606" spans="1:17" x14ac:dyDescent="0.2">
      <c r="A3606" s="13"/>
      <c r="B3606" s="2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  <c r="Q3606" s="14"/>
    </row>
    <row r="3607" spans="1:17" x14ac:dyDescent="0.2">
      <c r="A3607" s="13"/>
      <c r="B3607" s="2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  <c r="Q3607" s="14"/>
    </row>
    <row r="3608" spans="1:17" x14ac:dyDescent="0.2">
      <c r="A3608" s="13"/>
      <c r="B3608" s="2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  <c r="Q3608" s="14"/>
    </row>
    <row r="3609" spans="1:17" x14ac:dyDescent="0.2">
      <c r="A3609" s="13"/>
      <c r="B3609" s="2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  <c r="Q3609" s="14"/>
    </row>
    <row r="3610" spans="1:17" x14ac:dyDescent="0.2">
      <c r="A3610" s="13"/>
      <c r="B3610" s="2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  <c r="Q3610" s="14"/>
    </row>
    <row r="3611" spans="1:17" x14ac:dyDescent="0.2">
      <c r="A3611" s="13"/>
      <c r="B3611" s="2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  <c r="Q3611" s="14"/>
    </row>
    <row r="3612" spans="1:17" x14ac:dyDescent="0.2">
      <c r="A3612" s="13"/>
      <c r="B3612" s="2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  <c r="Q3612" s="14"/>
    </row>
    <row r="3613" spans="1:17" x14ac:dyDescent="0.2">
      <c r="A3613" s="13"/>
      <c r="B3613" s="2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  <c r="Q3613" s="14"/>
    </row>
    <row r="3614" spans="1:17" x14ac:dyDescent="0.2">
      <c r="A3614" s="13"/>
      <c r="B3614" s="2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  <c r="Q3614" s="14"/>
    </row>
  </sheetData>
  <mergeCells count="76">
    <mergeCell ref="A72:I72"/>
    <mergeCell ref="A81:I81"/>
    <mergeCell ref="A79:I79"/>
    <mergeCell ref="A78:I78"/>
    <mergeCell ref="A77:I77"/>
    <mergeCell ref="A76:I76"/>
    <mergeCell ref="A75:I75"/>
    <mergeCell ref="A74:I74"/>
    <mergeCell ref="A73:I73"/>
    <mergeCell ref="A80:I80"/>
    <mergeCell ref="A58:Q58"/>
    <mergeCell ref="A59:I59"/>
    <mergeCell ref="A60:I60"/>
    <mergeCell ref="A71:I71"/>
    <mergeCell ref="A70:I70"/>
    <mergeCell ref="A69:I69"/>
    <mergeCell ref="A68:I68"/>
    <mergeCell ref="A67:I67"/>
    <mergeCell ref="A66:I66"/>
    <mergeCell ref="A65:I65"/>
    <mergeCell ref="A64:I64"/>
    <mergeCell ref="A63:I63"/>
    <mergeCell ref="A62:I62"/>
    <mergeCell ref="A61:I61"/>
    <mergeCell ref="A52:I52"/>
    <mergeCell ref="A57:I57"/>
    <mergeCell ref="A56:I56"/>
    <mergeCell ref="A55:I55"/>
    <mergeCell ref="A54:I54"/>
    <mergeCell ref="A53:I53"/>
    <mergeCell ref="A47:I47"/>
    <mergeCell ref="A48:I48"/>
    <mergeCell ref="A49:I49"/>
    <mergeCell ref="A50:I50"/>
    <mergeCell ref="A51:I51"/>
    <mergeCell ref="A43:I43"/>
    <mergeCell ref="A44:I44"/>
    <mergeCell ref="A45:I45"/>
    <mergeCell ref="A46:I46"/>
    <mergeCell ref="B12:M12"/>
    <mergeCell ref="A22:I22"/>
    <mergeCell ref="A23:I23"/>
    <mergeCell ref="A24:I24"/>
    <mergeCell ref="A25:I25"/>
    <mergeCell ref="B14:B16"/>
    <mergeCell ref="E14:E16"/>
    <mergeCell ref="A18:Q18"/>
    <mergeCell ref="A14:A16"/>
    <mergeCell ref="C14:C16"/>
    <mergeCell ref="A35:I35"/>
    <mergeCell ref="A34:I34"/>
    <mergeCell ref="A36:Q36"/>
    <mergeCell ref="A33:I33"/>
    <mergeCell ref="A32:I32"/>
    <mergeCell ref="B5:M5"/>
    <mergeCell ref="B6:M6"/>
    <mergeCell ref="C8:M8"/>
    <mergeCell ref="C9:M9"/>
    <mergeCell ref="B11:M11"/>
    <mergeCell ref="J14:M14"/>
    <mergeCell ref="K15:M15"/>
    <mergeCell ref="J15:J16"/>
    <mergeCell ref="Q14:Q16"/>
    <mergeCell ref="P14:P16"/>
    <mergeCell ref="O14:O16"/>
    <mergeCell ref="N14:N16"/>
    <mergeCell ref="D14:D16"/>
    <mergeCell ref="G15:I15"/>
    <mergeCell ref="F15:F16"/>
    <mergeCell ref="F14:I14"/>
    <mergeCell ref="A31:I31"/>
    <mergeCell ref="A30:I30"/>
    <mergeCell ref="A29:I29"/>
    <mergeCell ref="A28:I28"/>
    <mergeCell ref="A27:I27"/>
    <mergeCell ref="A26:I26"/>
  </mergeCells>
  <phoneticPr fontId="3" type="noConversion"/>
  <pageMargins left="0.23" right="0.2" top="0.53" bottom="0.42" header="0.3" footer="0.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Локальная смета</vt:lpstr>
      <vt:lpstr>'Локальная смета'!Constr</vt:lpstr>
      <vt:lpstr>'Локальная смета'!Ind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ВР Кракер</cp:lastModifiedBy>
  <cp:lastPrinted>2006-11-24T08:22:46Z</cp:lastPrinted>
  <dcterms:created xsi:type="dcterms:W3CDTF">2002-02-11T05:58:42Z</dcterms:created>
  <dcterms:modified xsi:type="dcterms:W3CDTF">2015-09-22T08:05:27Z</dcterms:modified>
</cp:coreProperties>
</file>