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5" windowWidth="20895" windowHeight="1017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F19" i="1"/>
  <c r="F18"/>
  <c r="F17"/>
  <c r="F15"/>
  <c r="F14"/>
  <c r="F13"/>
  <c r="F12"/>
  <c r="F11"/>
  <c r="F10"/>
</calcChain>
</file>

<file path=xl/sharedStrings.xml><?xml version="1.0" encoding="utf-8"?>
<sst xmlns="http://schemas.openxmlformats.org/spreadsheetml/2006/main" count="24" uniqueCount="24">
  <si>
    <t>СМЕТА №</t>
  </si>
  <si>
    <t>на экспертизу промышленной безопасности козлового крана</t>
  </si>
  <si>
    <t>Тип: г/п 12,5т, пролет 16м</t>
  </si>
  <si>
    <t>№ п/п</t>
  </si>
  <si>
    <t>Обоснование</t>
  </si>
  <si>
    <t>Краткая техническая характеристика машины</t>
  </si>
  <si>
    <t>ед. изм.</t>
  </si>
  <si>
    <t>кол-во</t>
  </si>
  <si>
    <t>сметная стоимость в руб. за единицу</t>
  </si>
  <si>
    <t>Прейскурант 26-05-99</t>
  </si>
  <si>
    <t>Раздел 3 табл. П.20</t>
  </si>
  <si>
    <t>Козловой кран г/п до 20т, пролет до 16м</t>
  </si>
  <si>
    <t>кран</t>
  </si>
  <si>
    <t>К=1,1 действующее производство</t>
  </si>
  <si>
    <t>К=1,08 подготовительные работы</t>
  </si>
  <si>
    <t>К=1,3 козловой кран</t>
  </si>
  <si>
    <t>К=1,5 районный</t>
  </si>
  <si>
    <t>К=1,37 ЛКС</t>
  </si>
  <si>
    <t>К=2,59 индексация</t>
  </si>
  <si>
    <t>выдача экспертного заключения</t>
  </si>
  <si>
    <t>Итого</t>
  </si>
  <si>
    <t>НДС 18%</t>
  </si>
  <si>
    <t>Всего</t>
  </si>
  <si>
    <t>Составил: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</si>
</sst>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 shrinkToFit="1"/>
    </xf>
    <xf numFmtId="0" fontId="1" fillId="0" borderId="1" xfId="0" applyFont="1" applyBorder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 shrinkToFit="1"/>
    </xf>
    <xf numFmtId="3" fontId="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2"/>
  <sheetViews>
    <sheetView tabSelected="1" workbookViewId="0">
      <selection activeCell="C28" sqref="C28"/>
    </sheetView>
  </sheetViews>
  <sheetFormatPr defaultRowHeight="12.75"/>
  <cols>
    <col min="1" max="1" width="4" style="1" customWidth="1"/>
    <col min="2" max="2" width="13.42578125" style="1" customWidth="1"/>
    <col min="3" max="3" width="35.28515625" style="1" customWidth="1"/>
    <col min="4" max="5" width="9.140625" style="1"/>
    <col min="6" max="6" width="16.28515625" style="1" customWidth="1"/>
    <col min="7" max="16384" width="9.140625" style="1"/>
  </cols>
  <sheetData>
    <row r="1" spans="1:6">
      <c r="A1" s="5" t="s">
        <v>0</v>
      </c>
      <c r="B1" s="5"/>
      <c r="C1" s="5"/>
      <c r="D1" s="5"/>
      <c r="E1" s="5"/>
      <c r="F1" s="5"/>
    </row>
    <row r="3" spans="1:6">
      <c r="A3" s="2" t="s">
        <v>1</v>
      </c>
      <c r="B3" s="2"/>
      <c r="C3" s="2"/>
      <c r="D3" s="2"/>
      <c r="E3" s="2"/>
      <c r="F3" s="2"/>
    </row>
    <row r="4" spans="1:6">
      <c r="A4" s="6"/>
      <c r="B4" s="6"/>
      <c r="C4" s="6"/>
      <c r="D4" s="6"/>
      <c r="E4" s="6"/>
      <c r="F4" s="6"/>
    </row>
    <row r="5" spans="1:6">
      <c r="A5" s="1" t="s">
        <v>2</v>
      </c>
    </row>
    <row r="7" spans="1:6">
      <c r="C7" s="1" t="s">
        <v>9</v>
      </c>
    </row>
    <row r="8" spans="1:6" ht="38.25">
      <c r="A8" s="3" t="s">
        <v>3</v>
      </c>
      <c r="B8" s="3" t="s">
        <v>4</v>
      </c>
      <c r="C8" s="3" t="s">
        <v>5</v>
      </c>
      <c r="D8" s="3" t="s">
        <v>6</v>
      </c>
      <c r="E8" s="3" t="s">
        <v>7</v>
      </c>
      <c r="F8" s="3" t="s">
        <v>8</v>
      </c>
    </row>
    <row r="9" spans="1:6" ht="25.5">
      <c r="A9" s="4"/>
      <c r="B9" s="8" t="s">
        <v>10</v>
      </c>
      <c r="C9" s="8" t="s">
        <v>11</v>
      </c>
      <c r="D9" s="7" t="s">
        <v>12</v>
      </c>
      <c r="E9" s="7">
        <v>1</v>
      </c>
      <c r="F9" s="9">
        <v>3720</v>
      </c>
    </row>
    <row r="10" spans="1:6">
      <c r="A10" s="4"/>
      <c r="B10" s="8"/>
      <c r="C10" s="8" t="s">
        <v>13</v>
      </c>
      <c r="D10" s="7"/>
      <c r="E10" s="7"/>
      <c r="F10" s="9">
        <f>F9*1.1</f>
        <v>4092.0000000000005</v>
      </c>
    </row>
    <row r="11" spans="1:6">
      <c r="A11" s="4"/>
      <c r="B11" s="8"/>
      <c r="C11" s="8" t="s">
        <v>14</v>
      </c>
      <c r="D11" s="7"/>
      <c r="E11" s="7"/>
      <c r="F11" s="9">
        <f>F10*1.08</f>
        <v>4419.3600000000006</v>
      </c>
    </row>
    <row r="12" spans="1:6">
      <c r="A12" s="4"/>
      <c r="B12" s="8"/>
      <c r="C12" s="8" t="s">
        <v>15</v>
      </c>
      <c r="D12" s="7"/>
      <c r="E12" s="7"/>
      <c r="F12" s="9">
        <f>F11*1.3</f>
        <v>5745.1680000000006</v>
      </c>
    </row>
    <row r="13" spans="1:6">
      <c r="A13" s="4"/>
      <c r="B13" s="8"/>
      <c r="C13" s="8" t="s">
        <v>16</v>
      </c>
      <c r="D13" s="7"/>
      <c r="E13" s="7"/>
      <c r="F13" s="9">
        <f>F12*1.5</f>
        <v>8617.7520000000004</v>
      </c>
    </row>
    <row r="14" spans="1:6">
      <c r="A14" s="4"/>
      <c r="B14" s="8"/>
      <c r="C14" s="8" t="s">
        <v>17</v>
      </c>
      <c r="D14" s="7"/>
      <c r="E14" s="7"/>
      <c r="F14" s="9">
        <f>F13*1.37</f>
        <v>11806.320240000001</v>
      </c>
    </row>
    <row r="15" spans="1:6">
      <c r="A15" s="4"/>
      <c r="B15" s="8"/>
      <c r="C15" s="8" t="s">
        <v>18</v>
      </c>
      <c r="D15" s="7"/>
      <c r="E15" s="7"/>
      <c r="F15" s="9">
        <f>F14*2.59</f>
        <v>30578.3694216</v>
      </c>
    </row>
    <row r="16" spans="1:6">
      <c r="A16" s="4"/>
      <c r="B16" s="8"/>
      <c r="C16" s="8" t="s">
        <v>19</v>
      </c>
      <c r="D16" s="7"/>
      <c r="E16" s="7"/>
      <c r="F16" s="9">
        <v>4600</v>
      </c>
    </row>
    <row r="17" spans="1:6">
      <c r="A17" s="4"/>
      <c r="B17" s="8"/>
      <c r="C17" s="8" t="s">
        <v>20</v>
      </c>
      <c r="D17" s="7"/>
      <c r="E17" s="7"/>
      <c r="F17" s="9">
        <f>F15+F16</f>
        <v>35178.3694216</v>
      </c>
    </row>
    <row r="18" spans="1:6">
      <c r="A18" s="4"/>
      <c r="B18" s="8"/>
      <c r="C18" s="8" t="s">
        <v>21</v>
      </c>
      <c r="D18" s="7"/>
      <c r="E18" s="7"/>
      <c r="F18" s="9">
        <f>F17*18%</f>
        <v>6332.1064958879997</v>
      </c>
    </row>
    <row r="19" spans="1:6">
      <c r="A19" s="4"/>
      <c r="B19" s="8"/>
      <c r="C19" s="8" t="s">
        <v>22</v>
      </c>
      <c r="D19" s="7"/>
      <c r="E19" s="7"/>
      <c r="F19" s="9">
        <f>F17+F18</f>
        <v>41510.475917488002</v>
      </c>
    </row>
    <row r="22" spans="1:6">
      <c r="C22" s="1" t="s">
        <v>23</v>
      </c>
    </row>
  </sheetData>
  <mergeCells count="2">
    <mergeCell ref="A1:F1"/>
    <mergeCell ref="A3:F3"/>
  </mergeCells>
  <pageMargins left="0.78740157480314965" right="0.59055118110236227" top="0.78740157480314965" bottom="0.78740157480314965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user3</dc:creator>
  <cp:lastModifiedBy>user3</cp:lastModifiedBy>
  <cp:lastPrinted>2011-04-27T06:20:50Z</cp:lastPrinted>
  <dcterms:created xsi:type="dcterms:W3CDTF">2011-04-27T06:12:25Z</dcterms:created>
  <dcterms:modified xsi:type="dcterms:W3CDTF">2011-04-27T06:21:33Z</dcterms:modified>
</cp:coreProperties>
</file>