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gor\Desktop\"/>
    </mc:Choice>
  </mc:AlternateContent>
  <bookViews>
    <workbookView xWindow="240" yWindow="135" windowWidth="20115" windowHeight="7935" tabRatio="490"/>
  </bookViews>
  <sheets>
    <sheet name="Подсчет каналов для простой ОПС" sheetId="5" r:id="rId1"/>
  </sheets>
  <definedNames>
    <definedName name="_xlnm.Print_Titles" localSheetId="0">'Подсчет каналов для простой ОПС'!$8:$9</definedName>
    <definedName name="_xlnm.Print_Area" localSheetId="0">'Подсчет каналов для простой ОПС'!$A$3:$U$43</definedName>
  </definedNames>
  <calcPr calcId="152511" fullPrecision="0"/>
</workbook>
</file>

<file path=xl/calcChain.xml><?xml version="1.0" encoding="utf-8"?>
<calcChain xmlns="http://schemas.openxmlformats.org/spreadsheetml/2006/main">
  <c r="M22" i="5" l="1"/>
  <c r="K16" i="5"/>
  <c r="G15" i="5"/>
  <c r="G14" i="5"/>
  <c r="G13" i="5"/>
  <c r="G12" i="5"/>
  <c r="E10" i="5" l="1"/>
  <c r="F10" i="5"/>
  <c r="H10" i="5"/>
  <c r="J10" i="5"/>
  <c r="L10" i="5"/>
  <c r="M10" i="5"/>
  <c r="D10" i="5"/>
  <c r="Q22" i="5" l="1"/>
  <c r="P22" i="5"/>
  <c r="O22" i="5"/>
  <c r="N22" i="5"/>
  <c r="Q21" i="5"/>
  <c r="P21" i="5"/>
  <c r="O21" i="5"/>
  <c r="N21" i="5"/>
  <c r="Q20" i="5"/>
  <c r="P20" i="5"/>
  <c r="O20" i="5"/>
  <c r="N20" i="5"/>
  <c r="Q19" i="5"/>
  <c r="P19" i="5"/>
  <c r="O19" i="5"/>
  <c r="N19" i="5"/>
  <c r="Q18" i="5"/>
  <c r="P18" i="5"/>
  <c r="O18" i="5"/>
  <c r="N18" i="5"/>
  <c r="P17" i="5"/>
  <c r="O17" i="5"/>
  <c r="N17" i="5"/>
  <c r="I17" i="5"/>
  <c r="P16" i="5"/>
  <c r="O16" i="5"/>
  <c r="N16" i="5"/>
  <c r="P15" i="5"/>
  <c r="O15" i="5"/>
  <c r="N15" i="5"/>
  <c r="Q15" i="5"/>
  <c r="P14" i="5"/>
  <c r="O14" i="5"/>
  <c r="N14" i="5"/>
  <c r="P13" i="5"/>
  <c r="O13" i="5"/>
  <c r="N13" i="5"/>
  <c r="Q13" i="5"/>
  <c r="P12" i="5"/>
  <c r="O12" i="5"/>
  <c r="N12" i="5"/>
  <c r="Q12" i="5"/>
  <c r="O10" i="5" l="1"/>
  <c r="N10" i="5"/>
  <c r="P10" i="5"/>
  <c r="Q14" i="5"/>
  <c r="G10" i="5"/>
  <c r="Q17" i="5"/>
  <c r="R17" i="5" s="1"/>
  <c r="I10" i="5"/>
  <c r="R18" i="5"/>
  <c r="S19" i="5"/>
  <c r="R19" i="5"/>
  <c r="R20" i="5"/>
  <c r="S21" i="5"/>
  <c r="R21" i="5"/>
  <c r="S22" i="5"/>
  <c r="S12" i="5"/>
  <c r="S13" i="5"/>
  <c r="S14" i="5"/>
  <c r="S15" i="5"/>
  <c r="S16" i="5"/>
  <c r="S17" i="5"/>
  <c r="S18" i="5"/>
  <c r="S20" i="5"/>
  <c r="R22" i="5"/>
  <c r="R12" i="5"/>
  <c r="R13" i="5"/>
  <c r="R15" i="5"/>
  <c r="U22" i="5" l="1"/>
  <c r="R14" i="5"/>
  <c r="S10" i="5"/>
  <c r="U17" i="5"/>
  <c r="U12" i="5"/>
  <c r="U21" i="5"/>
  <c r="U20" i="5"/>
  <c r="U15" i="5"/>
  <c r="U13" i="5"/>
  <c r="U19" i="5"/>
  <c r="U18" i="5"/>
  <c r="U14" i="5" l="1"/>
  <c r="K10" i="5"/>
  <c r="Q16" i="5"/>
  <c r="Q10" i="5" s="1"/>
  <c r="R16" i="5" l="1"/>
  <c r="U16" i="5" l="1"/>
  <c r="U10" i="5" s="1"/>
  <c r="R10" i="5"/>
  <c r="E26" i="5" s="1"/>
</calcChain>
</file>

<file path=xl/comments1.xml><?xml version="1.0" encoding="utf-8"?>
<comments xmlns="http://schemas.openxmlformats.org/spreadsheetml/2006/main">
  <authors>
    <author>Igor</author>
    <author>Pestrova Galina</author>
  </authors>
  <commentList>
    <comment ref="N3" authorId="0" shapeId="0">
      <text>
        <r>
          <rPr>
            <sz val="9"/>
            <color indexed="81"/>
            <rFont val="Tahoma"/>
            <family val="2"/>
            <charset val="204"/>
          </rPr>
          <t xml:space="preserve">
Кто составляет смету:
МДС 81-35.2004 п.4.102. ... 
Расчеты за пусконаладочные работы осуществляются на основании</t>
        </r>
        <r>
          <rPr>
            <u/>
            <sz val="9"/>
            <color indexed="81"/>
            <rFont val="Tahoma"/>
            <family val="2"/>
            <charset val="204"/>
          </rPr>
          <t xml:space="preserve"> локальной сметы, которая по поручению заказчика может быть составлена как проектной, так и пусконаладочной организацией. </t>
        </r>
        <r>
          <rPr>
            <sz val="9"/>
            <color indexed="81"/>
            <rFont val="Tahoma"/>
            <family val="2"/>
            <charset val="204"/>
          </rPr>
          <t>Затраты на составление сметной документации финансируются за счет основной деятельности эксплуатирующей организации и учитываются в главе 4 "Сводной сметы на ввод в эксплуатацию предприятий, зданий и сооружений"</t>
        </r>
      </text>
    </comment>
    <comment ref="B6" authorId="0" shapeId="0">
      <text>
        <r>
          <rPr>
            <sz val="9"/>
            <color indexed="81"/>
            <rFont val="Tahoma"/>
            <family val="2"/>
            <charset val="204"/>
          </rPr>
          <t xml:space="preserve">
1.3. Настоящий Сборник </t>
        </r>
        <r>
          <rPr>
            <u/>
            <sz val="9"/>
            <color indexed="81"/>
            <rFont val="Tahoma"/>
            <family val="2"/>
            <charset val="204"/>
          </rPr>
          <t>распространяется на</t>
        </r>
        <r>
          <rPr>
            <sz val="9"/>
            <color indexed="81"/>
            <rFont val="Tahoma"/>
            <family val="2"/>
            <charset val="204"/>
          </rPr>
          <t xml:space="preserve">:
автоматизированные системы управления технологическими процессами (АСУ ТП);
•  системы централизованного оперативного диспетчерского управления;
•  системы автоматической пожарной и охранно-пожарной сигнализации;
•  системы контроля и автоматического управления пожаротушением и противодымной защитой;
•  телемеханические системы.
Сборник </t>
        </r>
        <r>
          <rPr>
            <u/>
            <sz val="9"/>
            <color indexed="81"/>
            <rFont val="Tahoma"/>
            <family val="2"/>
            <charset val="204"/>
          </rPr>
          <t>не предназначен</t>
        </r>
        <r>
          <rPr>
            <sz val="9"/>
            <color indexed="81"/>
            <rFont val="Tahoma"/>
            <family val="2"/>
            <charset val="204"/>
          </rPr>
          <t xml:space="preserve"> для определения затрат труда в сметной стоимости работ:
•  по прецизионным поточным анализаторам физико-химических свойств сред и продуктов, обращающихся в  технологическом процессе: рефрактометров, хроматографов, октанометров и других аналогичных анализаторов единичного применения;
•  по комплексам программно-технических средств вычислительных центров экономической или иной информации, не связанной с технологическими процессами;
•  по системам видеонаблюдения (охраны) с использованием телевизионных установок, громкоговорящей связи (оповещения) и др., трудоемкость которых определяется по Сборнику на монтаж оборудования № 10 «Оборудование связи».</t>
        </r>
      </text>
    </comment>
    <comment ref="D7" authorId="0" shapeId="0">
      <text>
        <r>
          <rPr>
            <sz val="9"/>
            <color indexed="81"/>
            <rFont val="Tahoma"/>
            <family val="2"/>
            <charset val="204"/>
          </rPr>
          <t xml:space="preserve">
Число каналов управления определяется по количеству </t>
        </r>
        <r>
          <rPr>
            <u/>
            <sz val="9"/>
            <color indexed="81"/>
            <rFont val="Tahoma"/>
            <family val="2"/>
            <charset val="204"/>
          </rPr>
          <t>исполнительных механизмов: мембранных, поршневых, электрических одно- и многооборотных, 
бездвигательных (отсечных) и т.п.</t>
        </r>
        <r>
          <rPr>
            <sz val="9"/>
            <color indexed="81"/>
            <rFont val="Tahoma"/>
            <family val="2"/>
            <charset val="204"/>
          </rPr>
          <t xml:space="preserve"> по принципу: один ИМ - один управляющий канал вне зависимости от конструктивного и иного исполнения ИМ, способа
воздействия ИМ на регулирующий орган и т.п, количества и номенклатуры компонентов ПТС (ТС), формирующих канал управления, и, следовательно, от
количества постов управления ИМ. В последнем случае некоторое увеличение трудозатрат компенсируется учетом каналов, используемых оператором 
(ОП) для воздействия на ПТС (ТС) - см. 3-ю группу каналов.
Управление ИМ, включающем основной силовой электромагнит и дополнительный электромагнит «защелки», управление двух и более скоростным ИМ,
управление реверсивным магнитным пускателем (релейным усилителем), управление ИМ с позиционером и т.п. учитывается как один управляющий канал.
Непрерывное (напряжение, ток и т.д.) или кодированное (импульсное или цифровое) управление исполнительным механизмами АС, а также 
электроприводами с регулированием частоты вращения (числа оборотов) относят к аналоговому каналу управления, а позиционное управление 
(включить - отключить) бездвигательными исполнительными механизмами (соленоид, электромагнит), и электроприводами с постоянной скоростью
вращения необходимо учитывать как дискретный управляющий канал.
</t>
        </r>
      </text>
    </comment>
    <comment ref="F7" authorId="0" shapeId="0">
      <text>
        <r>
          <rPr>
            <b/>
            <sz val="9"/>
            <color indexed="81"/>
            <rFont val="Tahoma"/>
            <family val="2"/>
            <charset val="204"/>
          </rPr>
          <t xml:space="preserve"> 
</t>
        </r>
        <r>
          <rPr>
            <u/>
            <sz val="9"/>
            <color indexed="81"/>
            <rFont val="Tahoma"/>
            <family val="2"/>
            <charset val="204"/>
          </rPr>
          <t>Число каналов определяется количеством измерительных преобразователей, контактных и бесконтактных сигнализаторов, датчиков положения и состояния оборудования,
конечных и путевых выключателей и т.п</t>
        </r>
        <r>
          <rPr>
            <b/>
            <sz val="9"/>
            <color indexed="81"/>
            <rFont val="Tahoma"/>
            <family val="2"/>
            <charset val="204"/>
          </rPr>
          <t>.</t>
        </r>
        <r>
          <rPr>
            <sz val="9"/>
            <color indexed="81"/>
            <rFont val="Tahoma"/>
            <family val="2"/>
            <charset val="204"/>
          </rPr>
          <t xml:space="preserve">
Принцип тот же: один преобразователь и т.д. - один информационный канал.
Учитывается количество вышеуказанных преобразователей, датчиков, выключателей, независимо от конструктивного и иного исполнения, способа взаимодействия с 
технологическим объектом или регулирующим органом и т.п., а так же количества и номенклатуры используемых дополнительных компонентов КПТС (КТС) в технических
решениях проекта, формирующих информационный канал. Например, первичный измерительный преобразователь с естественным сигналом или тот же преобразователь в
комплекте с нормирующим (масштабирующим) преобразователем естественного сигнала в унифицированный (4+20 тА), блоком гальванического разделения, мультиплексором
и т.п. следует учитывать как один канал.
Датчик - реле, контактный или бесконтактный сигнализатор, срабатывающий при определенной установке технологического параметра и осуществляющий функции защиты
(блокировки, сигнализации), учитывается как дискретный информационный сигнал (Кди), а измерительный преобразователь (датчик непрерывного измерения) совместно с
компонентами КПТС осуществляющий, кроме измерения, аналогичные функции защиты и т.д., учитывается как аналоговый информационный сигнал (Каи).
Комбинированный (двухпараметрический) датчик пожарной сигнализации (ПС), реагирующий, например, на «дым» и «тепло», так же как и датчик пожарной или охранной
сигнализации одного параметра необходимо учитывать как один дискретный информационный канал (Кд„).
Для исполнительных механизмов без конечных выключателей с использованием внешних автономных комплектных устройств или встроенных в ИМ контроллеров и .т.д.,
учитываются только электрические аксессуары: вспомогательные переключатели (Кди), потенциометры обратной связи (Каи) и т.п.
</t>
        </r>
        <r>
          <rPr>
            <i/>
            <sz val="9"/>
            <color indexed="81"/>
            <rFont val="Tahoma"/>
            <family val="2"/>
            <charset val="204"/>
          </rPr>
          <t xml:space="preserve">Количество каналов ОПС будет всегда равно кол-ву извещателей, без разницы адресных или аналоговых, поскольку ппроверяется/налаживается дискретное состояние каждого
извещателя (норма или пожар/тревога);
</t>
        </r>
      </text>
    </comment>
    <comment ref="H7" authorId="0" shapeId="0">
      <text>
        <r>
          <rPr>
            <b/>
            <sz val="9"/>
            <color indexed="81"/>
            <rFont val="Tahoma"/>
            <family val="2"/>
            <charset val="204"/>
          </rPr>
          <t xml:space="preserve"> </t>
        </r>
        <r>
          <rPr>
            <sz val="9"/>
            <color indexed="81"/>
            <rFont val="Tahoma"/>
            <family val="2"/>
            <charset val="204"/>
          </rPr>
          <t xml:space="preserve">
</t>
        </r>
        <r>
          <rPr>
            <u/>
            <sz val="9"/>
            <color indexed="81"/>
            <rFont val="Tahoma"/>
            <family val="2"/>
            <charset val="204"/>
          </rPr>
          <t>Число каналов определяется по количеству органов воздействия, используемых оператором (кнопки, ключи, задатчики управления и т.п.) для реализации 
функционирования системы в режимах автоматизированного (автоматического) и ручного (дистанционного) управления.</t>
        </r>
        <r>
          <rPr>
            <sz val="9"/>
            <color indexed="81"/>
            <rFont val="Tahoma"/>
            <family val="2"/>
            <charset val="204"/>
          </rPr>
          <t xml:space="preserve"> Учитывается только количество органов воздействия,
независимо от их конструктивного и иного исполнения (количества замыкающих и размыкающих контактов, фиксированных и нефиксированных положений и т.д.).
Органы воздействия для настроечных и иных сервисных функций (кроме функций управления) при определении числа каналов АС не учитываются: клавиатура терминальных
устройств, информационно- управляющих табло, кнопки, переключатели и т.д., панелей многофункциональных или многоканальных приборов, пультов контроля ПОС и т.п.,
а также выключатели напряжения, плавкие предохранители, иные вспомогательные органы воздействия вышеуказанных и других ТС.
Клавиатура информационно-управляющих устройств и т.п. может использоваться для непосредственного управления (наряду с функциями настройки, измерения, других
способов отображения информации и иных вспомогательных функций) и в этом случае используемые клавиши (органы воздействия) могут рассматриваться как управляющие
каналы и соответствующим образом учитываться.
В информационно-измерительных системах (ПОС, газового анализа и т.п.) любые органы воздействия в качестве каналов не учитываются, так как они являются вспомогательными
(не используются для реализации функционирования в режимах ручного (дистанционного) и автоматического (автоматизированного) управления ИМ) и необходимы для 
подготовки и формирования каналов отображения информации, диагностики, сервиса и т.п.
</t>
        </r>
      </text>
    </comment>
    <comment ref="J7" authorId="0" shapeId="0">
      <text>
        <r>
          <rPr>
            <sz val="9"/>
            <color indexed="81"/>
            <rFont val="Tahoma"/>
            <family val="2"/>
            <charset val="204"/>
          </rPr>
          <t xml:space="preserve"> 
В этой группе</t>
        </r>
        <r>
          <rPr>
            <u/>
            <sz val="9"/>
            <color indexed="81"/>
            <rFont val="Tahoma"/>
            <family val="2"/>
            <charset val="204"/>
          </rPr>
          <t xml:space="preserve"> учитываются</t>
        </r>
        <r>
          <rPr>
            <b/>
            <sz val="9"/>
            <color indexed="81"/>
            <rFont val="Tahoma"/>
            <family val="2"/>
            <charset val="204"/>
          </rPr>
          <t xml:space="preserve"> </t>
        </r>
        <r>
          <rPr>
            <sz val="9"/>
            <color indexed="81"/>
            <rFont val="Tahoma"/>
            <family val="2"/>
            <charset val="204"/>
          </rPr>
          <t xml:space="preserve">каналы отображения информации только в том случае, когда проектом предусмотрено отображение одних и тех же технологических 
параметров (состояния оборудования) более чем на одном терминальном устройстве (монитор, принтер, интерфейсная панель, информационное табло и т.п.). Учет
трудоемкости (числа каналов) работ по обеспечению отображения информации на последующих терминальных устройствах сверх первого производится: Каи с 
коэффициентом 0,025 и Кди с коэффициентом 0,01.
</t>
        </r>
        <r>
          <rPr>
            <u/>
            <sz val="9"/>
            <color indexed="81"/>
            <rFont val="Tahoma"/>
            <family val="2"/>
            <charset val="204"/>
          </rPr>
          <t>Не учитываются</t>
        </r>
        <r>
          <rPr>
            <sz val="9"/>
            <color indexed="81"/>
            <rFont val="Tahoma"/>
            <family val="2"/>
            <charset val="204"/>
          </rPr>
          <t xml:space="preserve"> в качестве каналов индикаторы (лампы, светодиоды и. т.п.) состояния и положения, встроенные в измерительные преобразователи (датчики), 
контактные и бесконтактные сигнализаторы, кнопки, ключи управления, переключатели, а также индикаторы наличия напряжения приборов, регистраторов, терминальных
устройств, щитов, пультов и т.п.
И, наконец, не принимается во внимание количество промежуточных компонентов (ПТС или ТС), формирующих канал отображения информации.
</t>
        </r>
        <r>
          <rPr>
            <i/>
            <sz val="9"/>
            <color indexed="81"/>
            <rFont val="Tahoma"/>
            <family val="2"/>
            <charset val="204"/>
          </rPr>
          <t xml:space="preserve">Количество каналов ОПС будет равно числу индикации на терминальных устройствах сверх первого, учтённого нормами сборника, с К=0,01 -для информационных каналов 
(пусть первое устройство - прибор, тогда сверх первого отображение идет на оповещателях световых и звуковых, мониторе, принтере, в системном блоке ПЭВМ (архивирование) и т.п.). </t>
        </r>
        <r>
          <rPr>
            <sz val="9"/>
            <color indexed="81"/>
            <rFont val="Tahoma"/>
            <family val="2"/>
            <charset val="204"/>
          </rPr>
          <t xml:space="preserve">
</t>
        </r>
      </text>
    </comment>
    <comment ref="L7" authorId="0" shapeId="0">
      <text>
        <r>
          <rPr>
            <sz val="9"/>
            <color indexed="81"/>
            <rFont val="Tahoma"/>
            <family val="2"/>
            <charset val="204"/>
          </rPr>
          <t xml:space="preserve"> 
Объединяет каналы связи (взаимодействия) со смежными системами (например, электротехнической пожарной сигнализаций, системами автоматического пожаротушения
 и др.), выполненными по отдельным проектам.
Например, управляющее воздействие от АС на катушку магнитного пускателя (МП) смежной электротехнической системы приводит к его срабатыванию, сигнал от
 дополнительного контакта МП или реле - повторителя «докладывает» АС о выполнении команды (входной сигнал для АС) - учитываем один дискретный информационный
 канал (Кди). Аналогично и в том случае, когда АС направляет «информационное сообщение» в смежную систему (выходной сигнал для АС).
Вводы электрического питания/сжатого воздуха оборудования АСУ ТП (щиты, пульты, исполнительные механизмы, преобразователи информации, терминальные устройства 
и т.п.) в качестве каналов связи (взаимодействия) со смежными системами не учитываются.
Для двух смежных АС, выполненных по отдельным проектам, достаточно учесть только количество выходных (или входных) сигналов для каждой смежной АС, чтобы избежать
 двойного учета каналов связи (взаимодействия) или учесть общее количество каналов взаимодействия один раз для одной АС.
</t>
        </r>
      </text>
    </comment>
    <comment ref="D8" authorId="1" shapeId="0">
      <text>
        <r>
          <rPr>
            <sz val="9"/>
            <color indexed="81"/>
            <rFont val="Tahoma"/>
            <family val="2"/>
            <charset val="204"/>
          </rPr>
          <t xml:space="preserve">
Каналы управления аналоговые и дискретные передачи управляющих воздействий от комплекса программно-технических средств (КПТС) на технологический объект управления (ТОУ)</t>
        </r>
      </text>
    </comment>
    <comment ref="F8" authorId="1" shapeId="0">
      <text>
        <r>
          <rPr>
            <sz val="9"/>
            <color indexed="81"/>
            <rFont val="Tahoma"/>
            <family val="2"/>
            <charset val="204"/>
          </rPr>
          <t xml:space="preserve"> 
От технологического объекта управления (ТОУ) к комплексу программно-технических средств (КПТС)</t>
        </r>
      </text>
    </comment>
    <comment ref="H8" authorId="0" shapeId="0">
      <text>
        <r>
          <rPr>
            <sz val="9"/>
            <color indexed="81"/>
            <rFont val="Tahoma"/>
            <family val="2"/>
            <charset val="204"/>
          </rPr>
          <t xml:space="preserve">
Используютс оператором (ОП) для воздействия на комплекс программно-технических средств КПТС (КТС)
</t>
        </r>
      </text>
    </comment>
    <comment ref="J8" authorId="0" shapeId="0">
      <text>
        <r>
          <rPr>
            <sz val="9"/>
            <color indexed="81"/>
            <rFont val="Tahoma"/>
            <family val="2"/>
            <charset val="204"/>
          </rPr>
          <t xml:space="preserve">
От комплекса программно-технических средств КПТС (КТС) к оператору (ОП)
</t>
        </r>
      </text>
    </comment>
    <comment ref="L8" authorId="0" shapeId="0">
      <text>
        <r>
          <rPr>
            <sz val="9"/>
            <color indexed="81"/>
            <rFont val="Tahoma"/>
            <family val="2"/>
            <charset val="204"/>
          </rPr>
          <t xml:space="preserve">
Каналы связи (взаимодействия) аналоговые и дискретные информационные (К и К ) со смежными системами, выполненными по отдельным проектам. «Учитывается количество физических каналов, по которым передаются сигналы связи (взаимодействия) со смежными системами: дискретные - контактные и
бесконтактные постоянного и переменного тока (за исключением кодированных) и аналоговые сигналы, значения которых определяются в непрерывной шкале, а также, в целях ТЕРп части 2, кодированные (импульсные и цифровые)». Различные виды напряжения электротехнической системы, используемые в качестве источников питания оборудования АСУ ТП (щиты, пульты, исполнительные механизмы, преобразователи информации, терминальные устройства и т. п.) в качестве каналов связи (взаимодействия) со смежными системами не учитываются.</t>
        </r>
      </text>
    </comment>
    <comment ref="D9" authorId="1" shapeId="0">
      <text>
        <r>
          <rPr>
            <sz val="9"/>
            <color indexed="81"/>
            <rFont val="Tahoma"/>
            <family val="2"/>
            <charset val="204"/>
          </rPr>
          <t xml:space="preserve">
Количество аналоговых каналов управления.
</t>
        </r>
      </text>
    </comment>
    <comment ref="E9" authorId="1" shapeId="0">
      <text>
        <r>
          <rPr>
            <sz val="9"/>
            <color indexed="81"/>
            <rFont val="Tahoma"/>
            <family val="2"/>
            <charset val="204"/>
          </rPr>
          <t xml:space="preserve">
Количество дискретных каналов управления.
</t>
        </r>
      </text>
    </comment>
    <comment ref="F9" authorId="1" shapeId="0">
      <text>
        <r>
          <rPr>
            <sz val="9"/>
            <color indexed="81"/>
            <rFont val="Tahoma"/>
            <family val="2"/>
            <charset val="204"/>
          </rPr>
          <t xml:space="preserve">
Количество аналоговых информационных каналов по 2-й группе.
Учитываются как дискретный информационный канал (К</t>
        </r>
        <r>
          <rPr>
            <vertAlign val="superscript"/>
            <sz val="9"/>
            <color indexed="81"/>
            <rFont val="Tahoma"/>
            <family val="2"/>
            <charset val="204"/>
          </rPr>
          <t>а</t>
        </r>
        <r>
          <rPr>
            <vertAlign val="subscript"/>
            <sz val="9"/>
            <color indexed="81"/>
            <rFont val="Tahoma"/>
            <family val="2"/>
            <charset val="204"/>
          </rPr>
          <t>и</t>
        </r>
        <r>
          <rPr>
            <sz val="9"/>
            <color indexed="81"/>
            <rFont val="Tahoma"/>
            <family val="2"/>
            <charset val="204"/>
          </rPr>
          <t>) следующие датчики:
• Измерительный преобразователь (датчик непрерывного измерения) совместно с компонентами КПТС осуществляющий, кроме измерения, аналогичные функции защиты и т.д.; 
• Для исполнительных механизмов без конечных выключателей с использованием внешних автономных комплектных устройств или встроенных в ИМ контроллеров и .т.д., учитываются только электрические аксессуары: потенциометры обратной связи  и т.п.</t>
        </r>
      </text>
    </comment>
    <comment ref="G9" authorId="1" shapeId="0">
      <text>
        <r>
          <rPr>
            <sz val="9"/>
            <color indexed="81"/>
            <rFont val="Tahoma"/>
            <family val="2"/>
            <charset val="204"/>
          </rPr>
          <t xml:space="preserve">
Количество дискретых информационных каналов по 2-й группе.
Учитываются как дискретный информационный канал (К</t>
        </r>
        <r>
          <rPr>
            <vertAlign val="superscript"/>
            <sz val="9"/>
            <color indexed="81"/>
            <rFont val="Tahoma"/>
            <family val="2"/>
            <charset val="204"/>
          </rPr>
          <t>д</t>
        </r>
        <r>
          <rPr>
            <vertAlign val="subscript"/>
            <sz val="9"/>
            <color indexed="81"/>
            <rFont val="Tahoma"/>
            <family val="2"/>
            <charset val="204"/>
          </rPr>
          <t>и</t>
        </r>
        <r>
          <rPr>
            <sz val="9"/>
            <color indexed="81"/>
            <rFont val="Tahoma"/>
            <family val="2"/>
            <charset val="204"/>
          </rPr>
          <t>) следующие датчики: 
• датчик-реле, контактный или бесконтактный сигнализатор, срабатывающий при определенной уставке технологического параметра и осуществляющий функции защиты (блокировки, сигнализации); 
• Комбинированный (двухпараметрический) датчик пожарной сигнализации (ПС), реагирующий, например, на «дым» и «тепло», так же как и датчик пожарной или охранной сигнализации одного параметра необходимо учитывать как один дискретный информационный канал;
Для исполнительных механизмов без конечных выключателей с использованием внешних автономных комплектных устройств или встроенных в ИМ контроллеров и .т.д., учитываются только электрические аксессуары: вспомогательные переключатели и т.п.</t>
        </r>
      </text>
    </comment>
    <comment ref="H9" authorId="1" shapeId="0">
      <text>
        <r>
          <rPr>
            <sz val="9"/>
            <color indexed="81"/>
            <rFont val="Tahoma"/>
            <family val="2"/>
            <charset val="204"/>
          </rPr>
          <t xml:space="preserve">
Количество аналоговых информационных 
каналов по 3-й группе.
</t>
        </r>
      </text>
    </comment>
    <comment ref="I9" authorId="1" shapeId="0">
      <text>
        <r>
          <rPr>
            <sz val="9"/>
            <color indexed="81"/>
            <rFont val="Tahoma"/>
            <family val="2"/>
            <charset val="204"/>
          </rPr>
          <t xml:space="preserve">
Количество дискретых информационных 
каналов по 3-й группе.
 </t>
        </r>
      </text>
    </comment>
    <comment ref="J9" authorId="1" shapeId="0">
      <text>
        <r>
          <rPr>
            <sz val="9"/>
            <color indexed="81"/>
            <rFont val="Tahoma"/>
            <family val="2"/>
            <charset val="204"/>
          </rPr>
          <t xml:space="preserve">
Количество аналоговых информационных 
каналов по 4-й группе.
</t>
        </r>
      </text>
    </comment>
    <comment ref="K9" authorId="1" shapeId="0">
      <text>
        <r>
          <rPr>
            <sz val="9"/>
            <color indexed="81"/>
            <rFont val="Tahoma"/>
            <family val="2"/>
            <charset val="204"/>
          </rPr>
          <t xml:space="preserve">
Количество дискретых информационных 
каналов по 4-й группе. 
</t>
        </r>
      </text>
    </comment>
    <comment ref="L9" authorId="1" shapeId="0">
      <text>
        <r>
          <rPr>
            <sz val="9"/>
            <color indexed="81"/>
            <rFont val="Tahoma"/>
            <family val="2"/>
            <charset val="204"/>
          </rPr>
          <t xml:space="preserve">
Количество аналоговых информационных 
каналов по 5-й группе.
</t>
        </r>
      </text>
    </comment>
    <comment ref="M9" authorId="1" shapeId="0">
      <text>
        <r>
          <rPr>
            <sz val="9"/>
            <color indexed="81"/>
            <rFont val="Tahoma"/>
            <family val="2"/>
            <charset val="204"/>
          </rPr>
          <t xml:space="preserve">
Количество дискретых информационных каналов по 5-й группе. </t>
        </r>
      </text>
    </comment>
    <comment ref="N9" authorId="1" shapeId="0">
      <text>
        <r>
          <rPr>
            <sz val="9"/>
            <color indexed="81"/>
            <rFont val="Tahoma"/>
            <family val="2"/>
            <charset val="204"/>
          </rPr>
          <t xml:space="preserve">
Общее количество аналоговых
 каналов управления.
</t>
        </r>
      </text>
    </comment>
    <comment ref="O9" authorId="1" shapeId="0">
      <text>
        <r>
          <rPr>
            <sz val="9"/>
            <color indexed="81"/>
            <rFont val="Tahoma"/>
            <family val="2"/>
            <charset val="204"/>
          </rPr>
          <t xml:space="preserve">
Общее количество дискретных
 каналов управления.
</t>
        </r>
      </text>
    </comment>
    <comment ref="P9" authorId="1" shapeId="0">
      <text>
        <r>
          <rPr>
            <sz val="9"/>
            <color indexed="81"/>
            <rFont val="Tahoma"/>
            <family val="2"/>
            <charset val="204"/>
          </rPr>
          <t xml:space="preserve">
Общее количество аналоговых 
информационных каналов.
</t>
        </r>
      </text>
    </comment>
    <comment ref="Q9" authorId="1" shapeId="0">
      <text>
        <r>
          <rPr>
            <sz val="9"/>
            <color indexed="81"/>
            <rFont val="Tahoma"/>
            <family val="2"/>
            <charset val="204"/>
          </rPr>
          <t xml:space="preserve">
Общее количество дискретных 
информационных каналов.
</t>
        </r>
      </text>
    </comment>
    <comment ref="R9" authorId="0" shapeId="0">
      <text>
        <r>
          <rPr>
            <sz val="9"/>
            <color indexed="81"/>
            <rFont val="Tahoma"/>
            <family val="2"/>
            <charset val="204"/>
          </rPr>
          <t xml:space="preserve">
Общее количество аналоговых и 
дискретных информационных каналов.
</t>
        </r>
      </text>
    </comment>
    <comment ref="S9" authorId="0" shapeId="0">
      <text>
        <r>
          <rPr>
            <sz val="9"/>
            <color indexed="81"/>
            <rFont val="Tahoma"/>
            <family val="2"/>
            <charset val="204"/>
          </rPr>
          <t xml:space="preserve">
Общее количество аналоговых и 
дискретных каналов управления.
</t>
        </r>
      </text>
    </comment>
    <comment ref="T9" authorId="0" shapeId="0">
      <text>
        <r>
          <rPr>
            <sz val="9"/>
            <color indexed="81"/>
            <rFont val="Tahoma"/>
            <family val="2"/>
            <charset val="204"/>
          </rPr>
          <t xml:space="preserve">
Если проектом предусмотрено отображение одних и тех же технологических 
параметров (состояния оборудования) более чем на одном терминальном 
устройстве (монитор, принтер, интерфейсная панель, информационное табло 
и т.п.), то учет трудоемкости (числа каналов) работ по обеспечению отображения
 информации на последующих терминальных устройствах сверх первого 
производится: К</t>
        </r>
        <r>
          <rPr>
            <sz val="7"/>
            <color indexed="81"/>
            <rFont val="Tahoma"/>
            <family val="2"/>
            <charset val="204"/>
          </rPr>
          <t>аи</t>
        </r>
        <r>
          <rPr>
            <sz val="9"/>
            <color indexed="81"/>
            <rFont val="Tahoma"/>
            <family val="2"/>
            <charset val="204"/>
          </rPr>
          <t xml:space="preserve"> с коэффициентом 0,025 и К</t>
        </r>
        <r>
          <rPr>
            <sz val="7"/>
            <color indexed="81"/>
            <rFont val="Tahoma"/>
            <family val="2"/>
            <charset val="204"/>
          </rPr>
          <t>ди</t>
        </r>
        <r>
          <rPr>
            <sz val="9"/>
            <color indexed="81"/>
            <rFont val="Tahoma"/>
            <family val="2"/>
            <charset val="204"/>
          </rPr>
          <t xml:space="preserve"> с коэффициентом 0,01.
</t>
        </r>
      </text>
    </comment>
    <comment ref="B12" authorId="0" shapeId="0">
      <text>
        <r>
          <rPr>
            <sz val="9"/>
            <color indexed="81"/>
            <rFont val="Tahoma"/>
            <family val="2"/>
            <charset val="204"/>
          </rPr>
          <t xml:space="preserve">
2-я группа, каналы информационные дискретные (</t>
        </r>
        <r>
          <rPr>
            <b/>
            <sz val="9"/>
            <color indexed="81"/>
            <rFont val="Tahoma"/>
            <family val="2"/>
            <charset val="204"/>
          </rPr>
          <t>К</t>
        </r>
        <r>
          <rPr>
            <b/>
            <vertAlign val="superscript"/>
            <sz val="9"/>
            <color indexed="81"/>
            <rFont val="Tahoma"/>
            <family val="2"/>
            <charset val="204"/>
          </rPr>
          <t>д</t>
        </r>
        <r>
          <rPr>
            <b/>
            <vertAlign val="subscript"/>
            <sz val="9"/>
            <color indexed="81"/>
            <rFont val="Tahoma"/>
            <family val="2"/>
            <charset val="204"/>
          </rPr>
          <t>и2</t>
        </r>
        <r>
          <rPr>
            <sz val="9"/>
            <color indexed="81"/>
            <rFont val="Tahoma"/>
            <family val="2"/>
            <charset val="204"/>
          </rPr>
          <t>).
"... Они всегда учитываются по принципу один датчик - один информационный 
дискретный канал (К</t>
        </r>
        <r>
          <rPr>
            <vertAlign val="superscript"/>
            <sz val="9"/>
            <color indexed="81"/>
            <rFont val="Tahoma"/>
            <family val="2"/>
            <charset val="204"/>
          </rPr>
          <t>д</t>
        </r>
        <r>
          <rPr>
            <vertAlign val="subscript"/>
            <sz val="9"/>
            <color indexed="81"/>
            <rFont val="Tahoma"/>
            <family val="2"/>
            <charset val="204"/>
          </rPr>
          <t>и</t>
        </r>
        <r>
          <rPr>
            <sz val="9"/>
            <color indexed="81"/>
            <rFont val="Tahoma"/>
            <family val="2"/>
            <charset val="204"/>
          </rPr>
          <t xml:space="preserve">), так как состояние ДИ дискретно: "пожар", "норма" и т.д."
</t>
        </r>
      </text>
    </comment>
    <comment ref="B13" authorId="0" shapeId="0">
      <text>
        <r>
          <rPr>
            <sz val="9"/>
            <color indexed="81"/>
            <rFont val="Tahoma"/>
            <family val="2"/>
            <charset val="204"/>
          </rPr>
          <t xml:space="preserve">
2-я группа, каналы информационные дискретные (</t>
        </r>
        <r>
          <rPr>
            <b/>
            <sz val="9"/>
            <color indexed="81"/>
            <rFont val="Tahoma"/>
            <family val="2"/>
            <charset val="204"/>
          </rPr>
          <t>К</t>
        </r>
        <r>
          <rPr>
            <b/>
            <vertAlign val="superscript"/>
            <sz val="9"/>
            <color indexed="81"/>
            <rFont val="Tahoma"/>
            <family val="2"/>
            <charset val="204"/>
          </rPr>
          <t>д</t>
        </r>
        <r>
          <rPr>
            <b/>
            <vertAlign val="subscript"/>
            <sz val="9"/>
            <color indexed="81"/>
            <rFont val="Tahoma"/>
            <family val="2"/>
            <charset val="204"/>
          </rPr>
          <t>и2</t>
        </r>
        <r>
          <rPr>
            <sz val="9"/>
            <color indexed="81"/>
            <rFont val="Tahoma"/>
            <family val="2"/>
            <charset val="204"/>
          </rPr>
          <t>).
"... Они всегда учитываются по принципу один датчик - один информационный 
дискретный канал (К</t>
        </r>
        <r>
          <rPr>
            <vertAlign val="superscript"/>
            <sz val="9"/>
            <color indexed="81"/>
            <rFont val="Tahoma"/>
            <family val="2"/>
            <charset val="204"/>
          </rPr>
          <t>д</t>
        </r>
        <r>
          <rPr>
            <vertAlign val="subscript"/>
            <sz val="9"/>
            <color indexed="81"/>
            <rFont val="Tahoma"/>
            <family val="2"/>
            <charset val="204"/>
          </rPr>
          <t>и</t>
        </r>
        <r>
          <rPr>
            <sz val="9"/>
            <color indexed="81"/>
            <rFont val="Tahoma"/>
            <family val="2"/>
            <charset val="204"/>
          </rPr>
          <t xml:space="preserve">), так как состояние ДИ дискретно: "пожар", "норма" и т.д."
</t>
        </r>
      </text>
    </comment>
    <comment ref="B14" authorId="0" shapeId="0">
      <text>
        <r>
          <rPr>
            <sz val="9"/>
            <color indexed="81"/>
            <rFont val="Tahoma"/>
            <family val="2"/>
            <charset val="204"/>
          </rPr>
          <t xml:space="preserve">
2-я группа, каналы информационные дискретные (</t>
        </r>
        <r>
          <rPr>
            <b/>
            <sz val="9"/>
            <color indexed="81"/>
            <rFont val="Tahoma"/>
            <family val="2"/>
            <charset val="204"/>
          </rPr>
          <t>К</t>
        </r>
        <r>
          <rPr>
            <b/>
            <vertAlign val="superscript"/>
            <sz val="9"/>
            <color indexed="81"/>
            <rFont val="Tahoma"/>
            <family val="2"/>
            <charset val="204"/>
          </rPr>
          <t>д</t>
        </r>
        <r>
          <rPr>
            <b/>
            <vertAlign val="subscript"/>
            <sz val="9"/>
            <color indexed="81"/>
            <rFont val="Tahoma"/>
            <family val="2"/>
            <charset val="204"/>
          </rPr>
          <t>и2</t>
        </r>
        <r>
          <rPr>
            <sz val="9"/>
            <color indexed="81"/>
            <rFont val="Tahoma"/>
            <family val="2"/>
            <charset val="204"/>
          </rPr>
          <t>).
"... Они всегда учитываются по принципу один датчик - один информационный 
дискретный канал (К</t>
        </r>
        <r>
          <rPr>
            <vertAlign val="superscript"/>
            <sz val="9"/>
            <color indexed="81"/>
            <rFont val="Tahoma"/>
            <family val="2"/>
            <charset val="204"/>
          </rPr>
          <t>д</t>
        </r>
        <r>
          <rPr>
            <vertAlign val="subscript"/>
            <sz val="9"/>
            <color indexed="81"/>
            <rFont val="Tahoma"/>
            <family val="2"/>
            <charset val="204"/>
          </rPr>
          <t>и</t>
        </r>
        <r>
          <rPr>
            <sz val="9"/>
            <color indexed="81"/>
            <rFont val="Tahoma"/>
            <family val="2"/>
            <charset val="204"/>
          </rPr>
          <t xml:space="preserve">), так как состояние ДИ дискретно: "пожар", "норма" и т.д."
</t>
        </r>
      </text>
    </comment>
    <comment ref="B15" authorId="0" shapeId="0">
      <text>
        <r>
          <rPr>
            <sz val="9"/>
            <color indexed="81"/>
            <rFont val="Tahoma"/>
            <family val="2"/>
            <charset val="204"/>
          </rPr>
          <t xml:space="preserve">
2-я группа, каналы информационные дискретные (</t>
        </r>
        <r>
          <rPr>
            <b/>
            <sz val="9"/>
            <color indexed="81"/>
            <rFont val="Tahoma"/>
            <family val="2"/>
            <charset val="204"/>
          </rPr>
          <t>К</t>
        </r>
        <r>
          <rPr>
            <b/>
            <vertAlign val="superscript"/>
            <sz val="9"/>
            <color indexed="81"/>
            <rFont val="Tahoma"/>
            <family val="2"/>
            <charset val="204"/>
          </rPr>
          <t>д</t>
        </r>
        <r>
          <rPr>
            <b/>
            <vertAlign val="subscript"/>
            <sz val="9"/>
            <color indexed="81"/>
            <rFont val="Tahoma"/>
            <family val="2"/>
            <charset val="204"/>
          </rPr>
          <t>и2</t>
        </r>
        <r>
          <rPr>
            <sz val="9"/>
            <color indexed="81"/>
            <rFont val="Tahoma"/>
            <family val="2"/>
            <charset val="204"/>
          </rPr>
          <t>).
"... Они всегда учитываются по принципу один датчик - один информационный 
дискретный канал (К</t>
        </r>
        <r>
          <rPr>
            <vertAlign val="superscript"/>
            <sz val="9"/>
            <color indexed="81"/>
            <rFont val="Tahoma"/>
            <family val="2"/>
            <charset val="204"/>
          </rPr>
          <t>д</t>
        </r>
        <r>
          <rPr>
            <vertAlign val="subscript"/>
            <sz val="9"/>
            <color indexed="81"/>
            <rFont val="Tahoma"/>
            <family val="2"/>
            <charset val="204"/>
          </rPr>
          <t>и</t>
        </r>
        <r>
          <rPr>
            <sz val="9"/>
            <color indexed="81"/>
            <rFont val="Tahoma"/>
            <family val="2"/>
            <charset val="204"/>
          </rPr>
          <t xml:space="preserve">), так как состояние ДИ дискретно: "пожар", "норма" и т.д."
</t>
        </r>
      </text>
    </comment>
    <comment ref="B16" authorId="0" shapeId="0">
      <text>
        <r>
          <rPr>
            <sz val="9"/>
            <color indexed="81"/>
            <rFont val="Tahoma"/>
            <family val="2"/>
            <charset val="204"/>
          </rPr>
          <t xml:space="preserve">
4-я группа, каналы информационные дискретные  (</t>
        </r>
        <r>
          <rPr>
            <b/>
            <sz val="9"/>
            <color indexed="81"/>
            <rFont val="Tahoma"/>
            <family val="2"/>
            <charset val="204"/>
          </rPr>
          <t>К</t>
        </r>
        <r>
          <rPr>
            <b/>
            <vertAlign val="superscript"/>
            <sz val="9"/>
            <color indexed="81"/>
            <rFont val="Tahoma"/>
            <family val="2"/>
            <charset val="204"/>
          </rPr>
          <t>д</t>
        </r>
        <r>
          <rPr>
            <b/>
            <vertAlign val="subscript"/>
            <sz val="9"/>
            <color indexed="81"/>
            <rFont val="Tahoma"/>
            <family val="2"/>
            <charset val="204"/>
          </rPr>
          <t>и4</t>
        </r>
        <r>
          <rPr>
            <sz val="9"/>
            <color indexed="81"/>
            <rFont val="Tahoma"/>
            <family val="2"/>
            <charset val="204"/>
          </rPr>
          <t>).
В соответствии с п.4, таблицы 7 ФЕРп-2001-02 или ГЭСНп-2001-02, «каналы аналоговые 
и дискретные отображения информации, поступающей от КПТС (КТС) к Оп, при 
определении каналов системы не учитываются в тех случаях, когда проектом 
предусмотрено отображение технологических параметров (состояния оборудования) 
на одном терминальном устройстве (монитор, принтер, интерфейсная панель, 
информационная панель и т.п.). При отображении одной и той же информации на 
нескольких терминальных устройствах, на каждом из них, сверх первого, отображаемые 
параметры (К</t>
        </r>
        <r>
          <rPr>
            <vertAlign val="superscript"/>
            <sz val="9"/>
            <color indexed="81"/>
            <rFont val="Tahoma"/>
            <family val="2"/>
            <charset val="204"/>
          </rPr>
          <t>а</t>
        </r>
        <r>
          <rPr>
            <vertAlign val="subscript"/>
            <sz val="9"/>
            <color indexed="81"/>
            <rFont val="Tahoma"/>
            <family val="2"/>
            <charset val="204"/>
          </rPr>
          <t>и</t>
        </r>
        <r>
          <rPr>
            <sz val="9"/>
            <color indexed="81"/>
            <rFont val="Tahoma"/>
            <family val="2"/>
            <charset val="204"/>
          </rPr>
          <t xml:space="preserve"> и К</t>
        </r>
        <r>
          <rPr>
            <vertAlign val="superscript"/>
            <sz val="9"/>
            <color indexed="81"/>
            <rFont val="Tahoma"/>
            <family val="2"/>
            <charset val="204"/>
          </rPr>
          <t>д</t>
        </r>
        <r>
          <rPr>
            <vertAlign val="subscript"/>
            <sz val="9"/>
            <color indexed="81"/>
            <rFont val="Tahoma"/>
            <family val="2"/>
            <charset val="204"/>
          </rPr>
          <t>и</t>
        </r>
        <r>
          <rPr>
            <sz val="9"/>
            <color indexed="81"/>
            <rFont val="Tahoma"/>
            <family val="2"/>
            <charset val="204"/>
          </rPr>
          <t>) учитываются: К</t>
        </r>
        <r>
          <rPr>
            <vertAlign val="superscript"/>
            <sz val="9"/>
            <color indexed="81"/>
            <rFont val="Tahoma"/>
            <family val="2"/>
            <charset val="204"/>
          </rPr>
          <t>а</t>
        </r>
        <r>
          <rPr>
            <vertAlign val="subscript"/>
            <sz val="9"/>
            <color indexed="81"/>
            <rFont val="Tahoma"/>
            <family val="2"/>
            <charset val="204"/>
          </rPr>
          <t>и</t>
        </r>
        <r>
          <rPr>
            <sz val="9"/>
            <color indexed="81"/>
            <rFont val="Tahoma"/>
            <family val="2"/>
            <charset val="204"/>
          </rPr>
          <t xml:space="preserve"> с коэффициентом 0,025, К</t>
        </r>
        <r>
          <rPr>
            <vertAlign val="superscript"/>
            <sz val="9"/>
            <color indexed="81"/>
            <rFont val="Tahoma"/>
            <family val="2"/>
            <charset val="204"/>
          </rPr>
          <t>д</t>
        </r>
        <r>
          <rPr>
            <vertAlign val="subscript"/>
            <sz val="9"/>
            <color indexed="81"/>
            <rFont val="Tahoma"/>
            <family val="2"/>
            <charset val="204"/>
          </rPr>
          <t>и</t>
        </r>
        <r>
          <rPr>
            <sz val="9"/>
            <color indexed="81"/>
            <rFont val="Tahoma"/>
            <family val="2"/>
            <charset val="204"/>
          </rPr>
          <t xml:space="preserve"> с коэффициентом 0,01».
</t>
        </r>
      </text>
    </comment>
    <comment ref="B17" authorId="0" shapeId="0">
      <text>
        <r>
          <rPr>
            <sz val="9"/>
            <color indexed="81"/>
            <rFont val="Tahoma"/>
            <family val="2"/>
            <charset val="204"/>
          </rPr>
          <t xml:space="preserve">
С2000-БИ не используется самостоятельно без приёмно-контрольной аппаратуры, а отображает каналы как терминальное устройство сверх первого. Соответственно, К=0,01</t>
        </r>
      </text>
    </comment>
    <comment ref="B22" authorId="0" shapeId="0">
      <text>
        <r>
          <rPr>
            <sz val="9"/>
            <color indexed="81"/>
            <rFont val="Tahoma"/>
            <family val="2"/>
            <charset val="204"/>
          </rPr>
          <t xml:space="preserve">
Каналы связи (взаимодействия) со смежными системами, выполненными по 
отдельным проектом (п. 5 табл. 8 ГЭСНп-2001-02 или табл. 7ФЕРп-2001-02)
5-я группа, каналы информационные дискретные.
</t>
        </r>
      </text>
    </comment>
    <comment ref="B24" authorId="0" shapeId="0">
      <text>
        <r>
          <rPr>
            <sz val="9"/>
            <color indexed="81"/>
            <rFont val="Tahoma"/>
            <family val="2"/>
            <charset val="204"/>
          </rPr>
          <t xml:space="preserve">
</t>
        </r>
        <r>
          <rPr>
            <b/>
            <sz val="9"/>
            <color indexed="81"/>
            <rFont val="Tahoma"/>
            <family val="2"/>
            <charset val="204"/>
          </rPr>
          <t>При использовании СНБ ФЕР-2001 в редакции 2017 г. (ФЕРп 81-05-02-2001) применяется I категория сложности (Техническая часть ФЕРм 81-03-10-2001, п.1.10.115)</t>
        </r>
        <r>
          <rPr>
            <sz val="9"/>
            <color indexed="81"/>
            <rFont val="Tahoma"/>
            <family val="2"/>
            <charset val="204"/>
          </rPr>
          <t xml:space="preserve">
Существуют три категории сложности системы:
</t>
        </r>
        <r>
          <rPr>
            <u/>
            <sz val="9"/>
            <color indexed="81"/>
            <rFont val="Tahoma"/>
            <family val="2"/>
            <charset val="204"/>
          </rPr>
          <t>I категория сложности:</t>
        </r>
        <r>
          <rPr>
            <sz val="9"/>
            <color indexed="81"/>
            <rFont val="Tahoma"/>
            <family val="2"/>
            <charset val="204"/>
          </rPr>
          <t xml:space="preserve">
 - одноуровневые информационные, управляющие, информационно-управляющие системы, отличающиеся тем, что в качестве компонентов КТС для выполнения функций 
сбора, переработки, отображения и хранения информации и выработки команд управления используются измерительные и регулирующие устройства, электромагнитные, 
полупроводниковые и другие компоненты, сигнальная арматура и т.п. приборного или аппаратного типов исполнения, К = 1;
</t>
        </r>
        <r>
          <rPr>
            <u/>
            <sz val="9"/>
            <color indexed="81"/>
            <rFont val="Tahoma"/>
            <family val="2"/>
            <charset val="204"/>
          </rPr>
          <t>II категория сложности:</t>
        </r>
        <r>
          <rPr>
            <sz val="9"/>
            <color indexed="81"/>
            <rFont val="Tahoma"/>
            <family val="2"/>
            <charset val="204"/>
          </rPr>
          <t xml:space="preserve">
 - одноуровневые информационные, управляющие, информационно - управляющие системы, отличающиеся тем, что в качестве компонентов КПТС для выполнения функций 
сбора, переработки, отображения и хранения информации и выработки команд управления </t>
        </r>
        <r>
          <rPr>
            <u/>
            <sz val="9"/>
            <color indexed="81"/>
            <rFont val="Tahoma"/>
            <family val="2"/>
            <charset val="204"/>
          </rPr>
          <t>используются программируемые логические контроллеры (PLC), устройства 
внутрисистемной связи, микропроцессорные интерфейсы оператора (панели отображения)</t>
        </r>
        <r>
          <rPr>
            <sz val="9"/>
            <color indexed="81"/>
            <rFont val="Tahoma"/>
            <family val="2"/>
            <charset val="204"/>
          </rPr>
          <t xml:space="preserve">;
 - одноуровневые системы с автоматическим режимом косвенного или прямого (непосредственного) цифрового (цифро-аналогового) управления с использованием 
объектно-ориентированных контроллеров с программированием параметров настроек, для функционирования которых не требуется разработки проектного МО и ПО;
 - информационные, управляющие, информационно-управляющие системы, в которых состав и структура КТС соответствуют требованиям, установленным для отнесения 
систем к I категории сложности и в которых в качестве каналов связи используются </t>
        </r>
        <r>
          <rPr>
            <u/>
            <sz val="9"/>
            <color indexed="81"/>
            <rFont val="Tahoma"/>
            <family val="2"/>
            <charset val="204"/>
          </rPr>
          <t>волоконно-оптические системы передачи информации (ВОСПИ)</t>
        </r>
        <r>
          <rPr>
            <sz val="9"/>
            <color indexed="81"/>
            <rFont val="Tahoma"/>
            <family val="2"/>
            <charset val="204"/>
          </rPr>
          <t xml:space="preserve">;
 - системы измерения и (или) автоматического регулирования химического состава и физических свойств вещества;
 - Измерительные системы (измерительные каналы), для которых необходима по проекту метрологическая аттестация (калибровка).
</t>
        </r>
        <r>
          <rPr>
            <u/>
            <sz val="9"/>
            <color indexed="81"/>
            <rFont val="Tahoma"/>
            <family val="2"/>
            <charset val="204"/>
          </rPr>
          <t>III категория сложности:</t>
        </r>
        <r>
          <rPr>
            <sz val="9"/>
            <color indexed="81"/>
            <rFont val="Tahoma"/>
            <family val="2"/>
            <charset val="204"/>
          </rPr>
          <t xml:space="preserve">
 - многоуровневые распределенные информационные, управляющие, информационно-управляющие системы, в которых состав и структура КПТС локального уровня 
соответствуют требованиям, установленным для отнесения системы к II-ой категории сложности и в которых для организации последующих уровней управления используются 
процессовые (PCS) или операторские (OS) станции, реализованные на базе проблемно-ориентированного ПО, связанные между собой и с локальным уровнем управления 
посредством локальных вычислительных сетей;
 - Информационные, управляющие, информационно-управляющие системы, в которых состав и структура КПТС (КТС) соответствует требованиям, установленным для отнесения 
систем к II категории сложности и в которых в качестве каналов связи используются волоконно-оптические системы передачи информации (ВОСПИ).
</t>
        </r>
      </text>
    </comment>
    <comment ref="E24" authorId="0" shapeId="0">
      <text>
        <r>
          <rPr>
            <sz val="9"/>
            <color indexed="81"/>
            <rFont val="Tahoma"/>
            <family val="2"/>
            <charset val="204"/>
          </rPr>
          <t xml:space="preserve">
Кроме того, "… ФЕРп сборника 2 отдела 1 </t>
        </r>
        <r>
          <rPr>
            <u/>
            <sz val="9"/>
            <color indexed="81"/>
            <rFont val="Tahoma"/>
            <family val="2"/>
            <charset val="204"/>
          </rPr>
          <t>не предназначены</t>
        </r>
        <r>
          <rPr>
            <sz val="9"/>
            <color indexed="81"/>
            <rFont val="Tahoma"/>
            <family val="2"/>
            <charset val="204"/>
          </rPr>
          <t xml:space="preserve"> для определения затрат:
… системам автоматической пожарной и охранно-пожарной сигнализации и др., затраты 
на  которые определяются по ФЕРм сборника 10 «Оборудование связи». (Техническая 
часть ФЕРм 81-05-02-2001, п.1.2.1)
</t>
        </r>
      </text>
    </comment>
    <comment ref="B26" authorId="0" shapeId="0">
      <text>
        <r>
          <rPr>
            <sz val="9"/>
            <color indexed="81"/>
            <rFont val="Tahoma"/>
            <family val="2"/>
            <charset val="204"/>
          </rPr>
          <t xml:space="preserve">
Коэффициент Ф</t>
        </r>
        <r>
          <rPr>
            <vertAlign val="superscript"/>
            <sz val="9"/>
            <color indexed="81"/>
            <rFont val="Tahoma"/>
            <family val="2"/>
            <charset val="204"/>
          </rPr>
          <t>и</t>
        </r>
        <r>
          <rPr>
            <vertAlign val="subscript"/>
            <sz val="9"/>
            <color indexed="81"/>
            <rFont val="Tahoma"/>
            <family val="2"/>
            <charset val="204"/>
          </rPr>
          <t>м</t>
        </r>
        <r>
          <rPr>
            <sz val="9"/>
            <color indexed="81"/>
            <rFont val="Tahoma"/>
            <family val="2"/>
            <charset val="204"/>
          </rPr>
          <t xml:space="preserve"> учитывает два фактора: «метрологическую сложность (МС)» и 
«развитость информационных функций РИФ)» системы. Для простой системы 
Ф</t>
        </r>
        <r>
          <rPr>
            <vertAlign val="superscript"/>
            <sz val="9"/>
            <color indexed="81"/>
            <rFont val="Tahoma"/>
            <family val="2"/>
            <charset val="204"/>
          </rPr>
          <t>м</t>
        </r>
        <r>
          <rPr>
            <vertAlign val="subscript"/>
            <sz val="9"/>
            <color indexed="81"/>
            <rFont val="Tahoma"/>
            <family val="2"/>
            <charset val="204"/>
          </rPr>
          <t>и</t>
        </r>
        <r>
          <rPr>
            <sz val="9"/>
            <color indexed="81"/>
            <rFont val="Tahoma"/>
            <family val="2"/>
            <charset val="204"/>
          </rPr>
          <t xml:space="preserve"> = 0,5.
</t>
        </r>
      </text>
    </comment>
    <comment ref="B28" authorId="0" shapeId="0">
      <text>
        <r>
          <rPr>
            <sz val="9"/>
            <color indexed="81"/>
            <rFont val="Tahoma"/>
            <family val="2"/>
            <charset val="204"/>
          </rPr>
          <t xml:space="preserve">
При выполнении пусконаладочных работ в более сложных производственных условиях по сравнению с предусмотренными 
в сборниках ФЕРп (нормальные условия, не осложненные внешними факторами, при положительной температуре окружающей 
среды), вследствие чего снижается производительность труда исполнителей работ, к заработной плате и к затратам труда 
необходимо применять коэффициенты, приведенные в табл. 2. «Указаний по применению федеральных единичных расценок на 
пусконаладочные работы» (МДС 81- 40.2006). При использовании указанной таблицы особо следует обратить внимание на следующее:
•  Применение коэффициентов должно быть обосновано данными проекта или согласованной с заказчиком программой работ. При 
этом коэффициенты применяются к затратам тех этапов работ, которые фактически выполняются в более сложных производственных 
условиях.
•  При выполнении работ в условиях, предусмотренных в табл. 2,</t>
        </r>
        <r>
          <rPr>
            <u/>
            <sz val="9"/>
            <color indexed="81"/>
            <rFont val="Tahoma"/>
            <family val="2"/>
            <charset val="204"/>
          </rPr>
          <t xml:space="preserve"> может быть применен только один из коэффициентов. Исключение 
составляют коэффициенты, приведенные в пп. 4, 5, 13, 14, 15 и 18, каждый из которых может применяться одновременно с одним из 
других коэффициентов, содержащихся в данной таблице (при этом коэффициенты перемножаются).</t>
        </r>
        <r>
          <rPr>
            <sz val="9"/>
            <color indexed="81"/>
            <rFont val="Tahoma"/>
            <family val="2"/>
            <charset val="204"/>
          </rPr>
          <t xml:space="preserve">
•  Коэффициенты, приведенные в табл. 2, не применяются при производстве работ в подземных условиях в метрополитенах, тоннелях 
и подземных сооружениях специального назначения, за исключением коэффициентов, приведенных в пп. 4 и 5.
•  при выполнении ПНР по АСУ ТП в составе автоматизированного технологического комплекса (АТК), включенного в план опытного или 
экспериментального строительства, либо в перечень уникальных или особо важных (важнейших) объектов строек, либо АСУ ТП включает 
экспериментальные или опытные программно-технические (технические средства) К2.7 = 1,2. Этот коэффициент применяется 
одновременно с коэффициентами из табл. 2 (ТЧ сборника ФЕРп-02, п.2.7.)
</t>
        </r>
      </text>
    </comment>
    <comment ref="B29" authorId="0" shapeId="0">
      <text>
        <r>
          <rPr>
            <sz val="9"/>
            <color indexed="81"/>
            <rFont val="Tahoma"/>
            <family val="2"/>
            <charset val="204"/>
          </rPr>
          <t xml:space="preserve">
Используются повышающие коэффициенты из  МДС 81-40.2006, табл. 2, п. 5,6:
• п.5 В электроустановках, находящихся под напряжением с оформлением при этом наряда-допуска или распоряжения К = 1,3;
• п.3 На электротехнических устройствах в действующих ядерных установках с оформлением при этом наряда-допуска или 
распоряжения К = 1,35.
Повышающие коэффициенты на работу в действующих ТП с  получением допусков </t>
        </r>
        <r>
          <rPr>
            <u/>
            <sz val="9"/>
            <color indexed="81"/>
            <rFont val="Tahoma"/>
            <family val="2"/>
            <charset val="204"/>
          </rPr>
          <t xml:space="preserve">не применяется </t>
        </r>
        <r>
          <rPr>
            <sz val="9"/>
            <color indexed="81"/>
            <rFont val="Tahoma"/>
            <family val="2"/>
            <charset val="204"/>
          </rPr>
          <t xml:space="preserve">на подготовительные 
работы (25%) (ТЧ ФЕРп 2001-02), т.е. К=1,3 (1,35) "накручивается" только на 75%  работ по ПНР и </t>
        </r>
        <r>
          <rPr>
            <u/>
            <sz val="9"/>
            <color indexed="81"/>
            <rFont val="Tahoma"/>
            <family val="2"/>
            <charset val="204"/>
          </rPr>
          <t>добавка 0,3 (0,35)</t>
        </r>
        <r>
          <rPr>
            <sz val="9"/>
            <color indexed="81"/>
            <rFont val="Tahoma"/>
            <family val="2"/>
            <charset val="204"/>
          </rPr>
          <t xml:space="preserve"> на работу 
в действующих ТП берется </t>
        </r>
        <r>
          <rPr>
            <u/>
            <sz val="9"/>
            <color indexed="81"/>
            <rFont val="Tahoma"/>
            <family val="2"/>
            <charset val="204"/>
          </rPr>
          <t>не на весь объем работ</t>
        </r>
        <r>
          <rPr>
            <sz val="9"/>
            <color indexed="81"/>
            <rFont val="Tahoma"/>
            <family val="2"/>
            <charset val="204"/>
          </rPr>
          <t xml:space="preserve">, а только на 75% объема  - на  «полевые» работы.  
</t>
        </r>
      </text>
    </comment>
    <comment ref="B30" authorId="0" shapeId="0">
      <text>
        <r>
          <rPr>
            <sz val="9"/>
            <color indexed="81"/>
            <rFont val="Tahoma"/>
            <family val="2"/>
            <charset val="204"/>
          </rPr>
          <t xml:space="preserve">
Используются коэффициенты, приведенные в Технической части сборника ФЕРп-02, п.2.6., 2.8.:
•  при выполнении повторных пусконаладочных работ (до сдачи объекта в эксплуатацию) к сметным нормам затрат труда 
необходимо применять </t>
        </r>
        <r>
          <rPr>
            <u/>
            <sz val="9"/>
            <color indexed="81"/>
            <rFont val="Tahoma"/>
            <family val="2"/>
            <charset val="204"/>
          </rPr>
          <t>коэффициент 0,537</t>
        </r>
        <r>
          <rPr>
            <sz val="9"/>
            <color indexed="81"/>
            <rFont val="Tahoma"/>
            <family val="2"/>
            <charset val="204"/>
          </rPr>
          <t xml:space="preserve">. Под повторным выполнением пусконаладочных работ следует понимать 
работы, вызванные необходимостью изменения технологического процесса, режима работы технологического оборудования, 
в связи с частичным изменением проекта или вынужденной заменой оборудования. Необходимость в повторном выполнении 
работ должна подтверждаться обоснованным заданием (письмом) заказчика.;
•  в том случае, если АСУ ТП создана в составе автоматизированного технологического комплекса (АТК), включенного в план 
опытного или экспериментального строительства, либо в перечень уникальных или особо важных (важнейших) объектов 
(строек), либо АСУ ТП включает экспериментальные или опытные программно-технические (технические) средства, к сметным 
нормам затрат труда применяется </t>
        </r>
        <r>
          <rPr>
            <u/>
            <sz val="9"/>
            <color indexed="81"/>
            <rFont val="Tahoma"/>
            <family val="2"/>
            <charset val="204"/>
          </rPr>
          <t>коэффициент 1,2</t>
        </r>
        <r>
          <rPr>
            <sz val="9"/>
            <color indexed="81"/>
            <rFont val="Tahoma"/>
            <family val="2"/>
            <charset val="204"/>
          </rPr>
          <t xml:space="preserve">;
•  в случае, если монтажные и пусконаладочные работы по какому-либо оборудованию выполняются одним и тем же звеном 
(бригадой), расценки на пусконаладочные работы по такому оборудованию следует принимать с коэффициентом 0,8. Выполнение 
монтажных и пусконаладочных работ одной и той же организацией, но разными звеньями (бригадами) не является основанием для 
применения </t>
        </r>
        <r>
          <rPr>
            <u/>
            <sz val="9"/>
            <color indexed="81"/>
            <rFont val="Tahoma"/>
            <family val="2"/>
            <charset val="204"/>
          </rPr>
          <t>коэффициента 0,8</t>
        </r>
        <r>
          <rPr>
            <sz val="9"/>
            <color indexed="81"/>
            <rFont val="Tahoma"/>
            <family val="2"/>
            <charset val="204"/>
          </rPr>
          <t xml:space="preserve">.
</t>
        </r>
      </text>
    </comment>
  </commentList>
</comments>
</file>

<file path=xl/sharedStrings.xml><?xml version="1.0" encoding="utf-8"?>
<sst xmlns="http://schemas.openxmlformats.org/spreadsheetml/2006/main" count="85" uniqueCount="83">
  <si>
    <t>Исходные данные для составления локальной сметы ПНР</t>
  </si>
  <si>
    <t>Объект:</t>
  </si>
  <si>
    <t>основание:</t>
  </si>
  <si>
    <t>№ п/п</t>
  </si>
  <si>
    <t>Наименование</t>
  </si>
  <si>
    <t>КПТС-&gt;ТОУ</t>
  </si>
  <si>
    <t>ТОУ-&gt;КПТС</t>
  </si>
  <si>
    <t>ОП-&gt;КПТС</t>
  </si>
  <si>
    <t>КПТС-&gt;ОП</t>
  </si>
  <si>
    <t>СмС</t>
  </si>
  <si>
    <t>ИТОГО</t>
  </si>
  <si>
    <t>Информационных</t>
  </si>
  <si>
    <t>Управления</t>
  </si>
  <si>
    <t>Общее</t>
  </si>
  <si>
    <r>
      <t>К</t>
    </r>
    <r>
      <rPr>
        <vertAlign val="superscript"/>
        <sz val="10"/>
        <rFont val="Arial"/>
        <family val="2"/>
        <charset val="204"/>
      </rPr>
      <t>а</t>
    </r>
    <r>
      <rPr>
        <vertAlign val="subscript"/>
        <sz val="10"/>
        <rFont val="Arial"/>
        <family val="2"/>
        <charset val="204"/>
      </rPr>
      <t>у</t>
    </r>
  </si>
  <si>
    <r>
      <t>К</t>
    </r>
    <r>
      <rPr>
        <vertAlign val="superscript"/>
        <sz val="10"/>
        <rFont val="Arial"/>
        <family val="2"/>
        <charset val="204"/>
      </rPr>
      <t>д</t>
    </r>
    <r>
      <rPr>
        <vertAlign val="subscript"/>
        <sz val="10"/>
        <rFont val="Arial"/>
        <family val="2"/>
        <charset val="204"/>
      </rPr>
      <t>у</t>
    </r>
  </si>
  <si>
    <r>
      <t>К</t>
    </r>
    <r>
      <rPr>
        <vertAlign val="superscript"/>
        <sz val="10"/>
        <rFont val="Arial"/>
        <family val="2"/>
        <charset val="204"/>
      </rPr>
      <t>а</t>
    </r>
    <r>
      <rPr>
        <vertAlign val="subscript"/>
        <sz val="10"/>
        <rFont val="Arial"/>
        <family val="2"/>
        <charset val="204"/>
      </rPr>
      <t>и</t>
    </r>
  </si>
  <si>
    <r>
      <t>К</t>
    </r>
    <r>
      <rPr>
        <vertAlign val="superscript"/>
        <sz val="10"/>
        <rFont val="Arial"/>
        <family val="2"/>
        <charset val="204"/>
      </rPr>
      <t>д</t>
    </r>
    <r>
      <rPr>
        <vertAlign val="subscript"/>
        <sz val="10"/>
        <rFont val="Arial"/>
        <family val="2"/>
        <charset val="204"/>
      </rPr>
      <t>и</t>
    </r>
  </si>
  <si>
    <r>
      <t>К</t>
    </r>
    <r>
      <rPr>
        <vertAlign val="superscript"/>
        <sz val="10"/>
        <rFont val="Arial"/>
        <family val="2"/>
        <charset val="204"/>
      </rPr>
      <t>общ</t>
    </r>
    <r>
      <rPr>
        <vertAlign val="subscript"/>
        <sz val="10"/>
        <rFont val="Arial"/>
        <family val="2"/>
        <charset val="204"/>
      </rPr>
      <t>и</t>
    </r>
  </si>
  <si>
    <r>
      <t>К</t>
    </r>
    <r>
      <rPr>
        <vertAlign val="superscript"/>
        <sz val="10"/>
        <rFont val="Arial"/>
        <family val="2"/>
        <charset val="204"/>
      </rPr>
      <t>общ</t>
    </r>
    <r>
      <rPr>
        <vertAlign val="subscript"/>
        <sz val="10"/>
        <rFont val="Arial"/>
        <family val="2"/>
        <charset val="204"/>
      </rPr>
      <t>у</t>
    </r>
  </si>
  <si>
    <r>
      <t>К</t>
    </r>
    <r>
      <rPr>
        <vertAlign val="superscript"/>
        <sz val="10"/>
        <rFont val="Arial"/>
        <family val="2"/>
        <charset val="204"/>
      </rPr>
      <t>общ</t>
    </r>
  </si>
  <si>
    <t>Итого:</t>
  </si>
  <si>
    <t>1</t>
  </si>
  <si>
    <t>2</t>
  </si>
  <si>
    <t>3</t>
  </si>
  <si>
    <t>4</t>
  </si>
  <si>
    <t>5</t>
  </si>
  <si>
    <t>7</t>
  </si>
  <si>
    <t>Категория технической сложности системы</t>
  </si>
  <si>
    <t>Составил</t>
  </si>
  <si>
    <t>II</t>
  </si>
  <si>
    <t>1-я группа</t>
  </si>
  <si>
    <t>2-я группа</t>
  </si>
  <si>
    <t>3-я группа</t>
  </si>
  <si>
    <t>4-я группа</t>
  </si>
  <si>
    <t>5-я группа</t>
  </si>
  <si>
    <t>Коэфф. дублир.</t>
  </si>
  <si>
    <t>8</t>
  </si>
  <si>
    <t>Кол-во</t>
  </si>
  <si>
    <t>9</t>
  </si>
  <si>
    <t>Блок индикации С2000-БИ</t>
  </si>
  <si>
    <t xml:space="preserve"> 2.5</t>
  </si>
  <si>
    <t>3. Коэффициенты на условия производства работ</t>
  </si>
  <si>
    <t xml:space="preserve"> 3.1</t>
  </si>
  <si>
    <t xml:space="preserve"> 3.2</t>
  </si>
  <si>
    <r>
      <t>К</t>
    </r>
    <r>
      <rPr>
        <sz val="7"/>
        <rFont val="Arial"/>
        <family val="2"/>
        <charset val="204"/>
      </rPr>
      <t>д</t>
    </r>
  </si>
  <si>
    <t>1. Приборы и оборудование</t>
  </si>
  <si>
    <t>Извещатель тепловой адресный С2000-ИП</t>
  </si>
  <si>
    <t xml:space="preserve">Извещатель пожарный дымовой (ДИП 34А, ИПР-513-3А, ИП212-85, ИПДЛ-Д-II/4P и т.д.) </t>
  </si>
  <si>
    <t xml:space="preserve">Извещатель пожарный тепловой (ИП-103,  и т.д.) </t>
  </si>
  <si>
    <t xml:space="preserve">Извещатель пожарный ручной (ИПР-513,  и т.д.) </t>
  </si>
  <si>
    <t>Оповещатель (извещатель) световой, звуковой, свето-звуковой (табло "Выход", Молния, Маяк, Гром, Свирель и т.д.)</t>
  </si>
  <si>
    <t>10</t>
  </si>
  <si>
    <t>11</t>
  </si>
  <si>
    <r>
      <t>Коэффицент на МС и РИФ (Ф</t>
    </r>
    <r>
      <rPr>
        <vertAlign val="superscript"/>
        <sz val="10"/>
        <rFont val="Arial"/>
        <family val="2"/>
        <charset val="204"/>
      </rPr>
      <t>и</t>
    </r>
    <r>
      <rPr>
        <vertAlign val="subscript"/>
        <sz val="10"/>
        <rFont val="Arial"/>
        <family val="2"/>
        <charset val="204"/>
      </rPr>
      <t>м</t>
    </r>
    <r>
      <rPr>
        <sz val="10"/>
        <rFont val="Arial"/>
        <family val="2"/>
        <charset val="204"/>
      </rPr>
      <t>)</t>
    </r>
  </si>
  <si>
    <r>
      <t>Коэффициент на работу в действующих электроустановках (К</t>
    </r>
    <r>
      <rPr>
        <sz val="7"/>
        <rFont val="Arial"/>
        <family val="2"/>
        <charset val="204"/>
      </rPr>
      <t>ду</t>
    </r>
    <r>
      <rPr>
        <sz val="10"/>
        <rFont val="Arial"/>
        <family val="2"/>
        <charset val="204"/>
      </rPr>
      <t>)</t>
    </r>
  </si>
  <si>
    <r>
      <t>Повышающие коэффициенты на условия производства работ (К</t>
    </r>
    <r>
      <rPr>
        <vertAlign val="subscript"/>
        <sz val="10"/>
        <rFont val="Arial"/>
        <family val="2"/>
        <charset val="204"/>
      </rPr>
      <t>пов</t>
    </r>
    <r>
      <rPr>
        <sz val="10"/>
        <rFont val="Arial"/>
        <family val="2"/>
        <charset val="204"/>
      </rPr>
      <t>)</t>
    </r>
  </si>
  <si>
    <r>
      <t>Понижающие коэффициенты на условия производства работ (К</t>
    </r>
    <r>
      <rPr>
        <vertAlign val="subscript"/>
        <sz val="10"/>
        <rFont val="Arial"/>
        <family val="2"/>
        <charset val="204"/>
      </rPr>
      <t>пон</t>
    </r>
    <r>
      <rPr>
        <sz val="10"/>
        <rFont val="Arial"/>
        <family val="2"/>
        <charset val="204"/>
      </rPr>
      <t>)</t>
    </r>
  </si>
  <si>
    <t xml:space="preserve"> 3.3</t>
  </si>
  <si>
    <r>
      <t>К</t>
    </r>
    <r>
      <rPr>
        <vertAlign val="superscript"/>
        <sz val="10"/>
        <rFont val="Arial"/>
        <family val="2"/>
        <charset val="204"/>
      </rPr>
      <t>а</t>
    </r>
    <r>
      <rPr>
        <vertAlign val="subscript"/>
        <sz val="10"/>
        <rFont val="Arial"/>
        <family val="2"/>
        <charset val="204"/>
      </rPr>
      <t>и2</t>
    </r>
  </si>
  <si>
    <r>
      <t>К</t>
    </r>
    <r>
      <rPr>
        <vertAlign val="superscript"/>
        <sz val="10"/>
        <rFont val="Arial"/>
        <family val="2"/>
        <charset val="204"/>
      </rPr>
      <t>д</t>
    </r>
    <r>
      <rPr>
        <vertAlign val="subscript"/>
        <sz val="10"/>
        <rFont val="Arial"/>
        <family val="2"/>
        <charset val="204"/>
      </rPr>
      <t>и2</t>
    </r>
  </si>
  <si>
    <r>
      <t>К</t>
    </r>
    <r>
      <rPr>
        <vertAlign val="superscript"/>
        <sz val="10"/>
        <rFont val="Arial"/>
        <family val="2"/>
        <charset val="204"/>
      </rPr>
      <t>а</t>
    </r>
    <r>
      <rPr>
        <vertAlign val="subscript"/>
        <sz val="10"/>
        <rFont val="Arial"/>
        <family val="2"/>
        <charset val="204"/>
      </rPr>
      <t>и3</t>
    </r>
  </si>
  <si>
    <r>
      <t>К</t>
    </r>
    <r>
      <rPr>
        <vertAlign val="superscript"/>
        <sz val="10"/>
        <rFont val="Arial"/>
        <family val="2"/>
        <charset val="204"/>
      </rPr>
      <t>д</t>
    </r>
    <r>
      <rPr>
        <vertAlign val="subscript"/>
        <sz val="10"/>
        <rFont val="Arial"/>
        <family val="2"/>
        <charset val="204"/>
      </rPr>
      <t>и3</t>
    </r>
  </si>
  <si>
    <r>
      <t>К</t>
    </r>
    <r>
      <rPr>
        <vertAlign val="superscript"/>
        <sz val="10"/>
        <rFont val="Arial"/>
        <family val="2"/>
        <charset val="204"/>
      </rPr>
      <t>а</t>
    </r>
    <r>
      <rPr>
        <vertAlign val="subscript"/>
        <sz val="10"/>
        <rFont val="Arial"/>
        <family val="2"/>
        <charset val="204"/>
      </rPr>
      <t>и4</t>
    </r>
  </si>
  <si>
    <r>
      <t>К</t>
    </r>
    <r>
      <rPr>
        <vertAlign val="superscript"/>
        <sz val="10"/>
        <rFont val="Arial"/>
        <family val="2"/>
        <charset val="204"/>
      </rPr>
      <t>д</t>
    </r>
    <r>
      <rPr>
        <vertAlign val="subscript"/>
        <sz val="10"/>
        <rFont val="Arial"/>
        <family val="2"/>
        <charset val="204"/>
      </rPr>
      <t>и4</t>
    </r>
  </si>
  <si>
    <r>
      <t>К</t>
    </r>
    <r>
      <rPr>
        <vertAlign val="superscript"/>
        <sz val="10"/>
        <rFont val="Arial"/>
        <family val="2"/>
        <charset val="204"/>
      </rPr>
      <t>а</t>
    </r>
    <r>
      <rPr>
        <vertAlign val="subscript"/>
        <sz val="10"/>
        <rFont val="Arial"/>
        <family val="2"/>
        <charset val="204"/>
      </rPr>
      <t>и5</t>
    </r>
  </si>
  <si>
    <r>
      <t>К</t>
    </r>
    <r>
      <rPr>
        <vertAlign val="superscript"/>
        <sz val="10"/>
        <rFont val="Arial"/>
        <family val="2"/>
        <charset val="204"/>
      </rPr>
      <t>д</t>
    </r>
    <r>
      <rPr>
        <vertAlign val="subscript"/>
        <sz val="10"/>
        <rFont val="Arial"/>
        <family val="2"/>
        <charset val="204"/>
      </rPr>
      <t>и5</t>
    </r>
  </si>
  <si>
    <r>
      <t>К</t>
    </r>
    <r>
      <rPr>
        <b/>
        <vertAlign val="subscript"/>
        <sz val="10"/>
        <rFont val="Arial"/>
        <family val="2"/>
        <charset val="204"/>
      </rPr>
      <t>пов</t>
    </r>
    <r>
      <rPr>
        <b/>
        <sz val="10"/>
        <rFont val="Arial"/>
        <family val="2"/>
        <charset val="204"/>
      </rPr>
      <t xml:space="preserve"> =  </t>
    </r>
  </si>
  <si>
    <r>
      <t>К</t>
    </r>
    <r>
      <rPr>
        <b/>
        <sz val="7"/>
        <rFont val="Arial"/>
        <family val="2"/>
        <charset val="204"/>
      </rPr>
      <t>ду</t>
    </r>
    <r>
      <rPr>
        <b/>
        <sz val="10"/>
        <rFont val="Arial"/>
        <family val="2"/>
        <charset val="204"/>
      </rPr>
      <t xml:space="preserve"> =  </t>
    </r>
  </si>
  <si>
    <r>
      <t>К</t>
    </r>
    <r>
      <rPr>
        <b/>
        <vertAlign val="subscript"/>
        <sz val="10"/>
        <rFont val="Arial"/>
        <family val="2"/>
        <charset val="204"/>
      </rPr>
      <t>пон</t>
    </r>
    <r>
      <rPr>
        <b/>
        <sz val="10"/>
        <rFont val="Arial"/>
        <family val="2"/>
        <charset val="204"/>
      </rPr>
      <t xml:space="preserve"> =  </t>
    </r>
  </si>
  <si>
    <t>19</t>
  </si>
  <si>
    <r>
      <t>Ф</t>
    </r>
    <r>
      <rPr>
        <b/>
        <vertAlign val="superscript"/>
        <sz val="10"/>
        <rFont val="Arial"/>
        <family val="2"/>
        <charset val="204"/>
      </rPr>
      <t>м</t>
    </r>
    <r>
      <rPr>
        <b/>
        <vertAlign val="subscript"/>
        <sz val="10"/>
        <rFont val="Arial"/>
        <family val="2"/>
        <charset val="204"/>
      </rPr>
      <t>и</t>
    </r>
    <r>
      <rPr>
        <b/>
        <sz val="10"/>
        <rFont val="Arial"/>
        <family val="2"/>
        <charset val="204"/>
      </rPr>
      <t xml:space="preserve"> =</t>
    </r>
  </si>
  <si>
    <r>
      <t>К</t>
    </r>
    <r>
      <rPr>
        <sz val="7"/>
        <rFont val="Arial"/>
        <family val="2"/>
        <charset val="204"/>
      </rPr>
      <t>ду</t>
    </r>
    <r>
      <rPr>
        <sz val="10"/>
        <rFont val="Arial"/>
        <family val="2"/>
        <charset val="204"/>
      </rPr>
      <t xml:space="preserve"> = 1 + (К</t>
    </r>
    <r>
      <rPr>
        <sz val="7"/>
        <rFont val="Arial"/>
        <family val="2"/>
        <charset val="204"/>
      </rPr>
      <t>пн</t>
    </r>
    <r>
      <rPr>
        <sz val="10"/>
        <rFont val="Arial"/>
        <family val="2"/>
        <charset val="204"/>
      </rPr>
      <t xml:space="preserve"> - 1) х 0,75,     где К</t>
    </r>
    <r>
      <rPr>
        <vertAlign val="subscript"/>
        <sz val="10"/>
        <rFont val="Arial"/>
        <family val="2"/>
        <charset val="204"/>
      </rPr>
      <t>пн</t>
    </r>
    <r>
      <rPr>
        <sz val="10"/>
        <rFont val="Arial"/>
        <family val="2"/>
        <charset val="204"/>
      </rPr>
      <t xml:space="preserve"> - коэффициенты из  МДС 81-40.2006, табл. 2, п.п. 5, 6  оставлять вручную!  (К</t>
    </r>
    <r>
      <rPr>
        <vertAlign val="superscript"/>
        <sz val="10"/>
        <rFont val="Arial"/>
        <family val="2"/>
        <charset val="204"/>
      </rPr>
      <t>д</t>
    </r>
    <r>
      <rPr>
        <vertAlign val="subscript"/>
        <sz val="10"/>
        <rFont val="Arial"/>
        <family val="2"/>
        <charset val="204"/>
      </rPr>
      <t>у</t>
    </r>
    <r>
      <rPr>
        <sz val="10"/>
        <rFont val="Arial"/>
        <family val="2"/>
        <charset val="204"/>
      </rPr>
      <t xml:space="preserve"> = 1,225 (1,263))</t>
    </r>
  </si>
  <si>
    <t>Взаимодействие со смежными системами</t>
  </si>
  <si>
    <t>2. Коэффициенты к базовым нормам</t>
  </si>
  <si>
    <t>ФЕРп (ТЕРп) - 2001 сб.02, отдел 1</t>
  </si>
  <si>
    <r>
      <t>Используются коэффициенты из  МДС 81-40.2006, табл. 2, п.п. 1 - 22 (кроме п.п. 5, 6)</t>
    </r>
    <r>
      <rPr>
        <b/>
        <sz val="10"/>
        <color rgb="FFFF0000"/>
        <rFont val="Arial"/>
        <family val="2"/>
        <charset val="204"/>
      </rPr>
      <t xml:space="preserve"> - поставлять вручную!</t>
    </r>
  </si>
  <si>
    <r>
      <t xml:space="preserve">Используются коэффициенты из Технической части сборника ФЕРп-02, п.2.6. - 2.8. </t>
    </r>
    <r>
      <rPr>
        <b/>
        <sz val="10"/>
        <color rgb="FFFF0000"/>
        <rFont val="Arial"/>
        <family val="2"/>
        <charset val="204"/>
      </rPr>
      <t>- поставлять вручную!</t>
    </r>
  </si>
  <si>
    <r>
      <t>Ф</t>
    </r>
    <r>
      <rPr>
        <vertAlign val="superscript"/>
        <sz val="10"/>
        <rFont val="Arial"/>
        <family val="2"/>
        <charset val="204"/>
      </rPr>
      <t>м</t>
    </r>
    <r>
      <rPr>
        <vertAlign val="subscript"/>
        <sz val="10"/>
        <rFont val="Arial"/>
        <family val="2"/>
        <charset val="204"/>
      </rPr>
      <t>и</t>
    </r>
    <r>
      <rPr>
        <sz val="10"/>
        <rFont val="Arial"/>
        <family val="2"/>
        <charset val="204"/>
      </rPr>
      <t xml:space="preserve"> = 0,5 + К</t>
    </r>
    <r>
      <rPr>
        <vertAlign val="superscript"/>
        <sz val="10"/>
        <rFont val="Arial"/>
        <family val="2"/>
        <charset val="204"/>
      </rPr>
      <t>а</t>
    </r>
    <r>
      <rPr>
        <vertAlign val="subscript"/>
        <sz val="10"/>
        <rFont val="Arial"/>
        <family val="2"/>
        <charset val="204"/>
      </rPr>
      <t>и</t>
    </r>
    <r>
      <rPr>
        <sz val="10"/>
        <rFont val="Arial"/>
        <family val="2"/>
        <charset val="204"/>
      </rPr>
      <t xml:space="preserve"> : К</t>
    </r>
    <r>
      <rPr>
        <vertAlign val="superscript"/>
        <sz val="10"/>
        <rFont val="Arial"/>
        <family val="2"/>
        <charset val="204"/>
      </rPr>
      <t>общ</t>
    </r>
    <r>
      <rPr>
        <vertAlign val="subscript"/>
        <sz val="10"/>
        <rFont val="Arial"/>
        <family val="2"/>
        <charset val="204"/>
      </rPr>
      <t>и</t>
    </r>
    <r>
      <rPr>
        <sz val="10"/>
        <rFont val="Arial"/>
        <family val="2"/>
        <charset val="204"/>
      </rPr>
      <t>,    где  К</t>
    </r>
    <r>
      <rPr>
        <vertAlign val="superscript"/>
        <sz val="10"/>
        <rFont val="Arial"/>
        <family val="2"/>
        <charset val="204"/>
      </rPr>
      <t>а</t>
    </r>
    <r>
      <rPr>
        <vertAlign val="subscript"/>
        <sz val="10"/>
        <rFont val="Arial"/>
        <family val="2"/>
        <charset val="204"/>
      </rPr>
      <t>и</t>
    </r>
    <r>
      <rPr>
        <sz val="10"/>
        <rFont val="Arial"/>
        <family val="2"/>
        <charset val="204"/>
      </rPr>
      <t xml:space="preserve"> - общее количество аналоговых информационных каналов, К</t>
    </r>
    <r>
      <rPr>
        <vertAlign val="superscript"/>
        <sz val="10"/>
        <rFont val="Arial"/>
        <family val="2"/>
        <charset val="204"/>
      </rPr>
      <t>общ</t>
    </r>
    <r>
      <rPr>
        <vertAlign val="subscript"/>
        <sz val="10"/>
        <rFont val="Arial"/>
        <family val="2"/>
        <charset val="204"/>
      </rPr>
      <t>и</t>
    </r>
    <r>
      <rPr>
        <sz val="10"/>
        <rFont val="Arial"/>
        <family val="2"/>
        <charset val="204"/>
      </rPr>
      <t xml:space="preserve"> - общее количество аналоговых и дискретных  информационных каналов</t>
    </r>
  </si>
  <si>
    <t xml:space="preserve"> - ячейки необходимо заполнить вручную;</t>
  </si>
  <si>
    <t>Примечание: Во избежании случайных изменений большинство ячеек, участвующих в расчетах,  защищено от внесения изменений. Для редактирования нужно снять "Защиту листа". Пароль 111</t>
  </si>
  <si>
    <t>Версия 1.1</t>
  </si>
  <si>
    <r>
      <rPr>
        <b/>
        <sz val="10"/>
        <color rgb="FFFF0000"/>
        <rFont val="Arial"/>
        <family val="2"/>
        <charset val="204"/>
      </rPr>
      <t>Внимание!</t>
    </r>
    <r>
      <rPr>
        <sz val="10"/>
        <rFont val="Arial"/>
        <family val="2"/>
        <charset val="204"/>
      </rPr>
      <t xml:space="preserve"> Если Вы используете СНБ ФЕР-2001 в редакции 2017 г. (ФЕРп 81-05-02-2001), то испытания систем охранно-пожарной сигнализации (ОПС)  определяютс по ФЕРп сборника 2  </t>
    </r>
    <r>
      <rPr>
        <b/>
        <sz val="10"/>
        <color rgb="FFFF0000"/>
        <rFont val="Arial"/>
        <family val="2"/>
        <charset val="204"/>
      </rPr>
      <t>по нормам для систем I категорий технической сложности</t>
    </r>
    <r>
      <rPr>
        <sz val="10"/>
        <rFont val="Arial"/>
        <family val="2"/>
        <charset val="204"/>
      </rPr>
      <t xml:space="preserve"> (табл. 02-01-001) (Техническая часть ФЕРм 81-03-10-2001, п.1.10.115)</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</si>
</sst>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000"/>
  </numFmts>
  <fonts count="39" x14ac:knownFonts="1">
    <font>
      <sz val="10"/>
      <name val="Arial"/>
      <charset val="204"/>
    </font>
    <font>
      <sz val="10"/>
      <name val="Arial"/>
      <family val="2"/>
      <charset val="204"/>
    </font>
    <font>
      <sz val="10"/>
      <name val="Arial Cyr"/>
      <charset val="204"/>
    </font>
    <font>
      <sz val="10"/>
      <name val="Arial Cyr"/>
    </font>
    <font>
      <b/>
      <sz val="10"/>
      <color indexed="12"/>
      <name val="Arial Narrow"/>
      <family val="2"/>
      <charset val="204"/>
    </font>
    <font>
      <b/>
      <u/>
      <sz val="10"/>
      <name val="Arial"/>
      <family val="2"/>
      <charset val="204"/>
    </font>
    <font>
      <sz val="9"/>
      <name val="Arial"/>
      <family val="2"/>
      <charset val="204"/>
    </font>
    <font>
      <sz val="10"/>
      <name val="Times New Roman"/>
      <family val="1"/>
      <charset val="204"/>
    </font>
    <font>
      <vertAlign val="superscript"/>
      <sz val="10"/>
      <name val="Arial"/>
      <family val="2"/>
      <charset val="204"/>
    </font>
    <font>
      <vertAlign val="subscript"/>
      <sz val="10"/>
      <name val="Arial"/>
      <family val="2"/>
      <charset val="204"/>
    </font>
    <font>
      <u/>
      <sz val="10"/>
      <name val="Arial"/>
      <family val="2"/>
      <charset val="204"/>
    </font>
    <font>
      <b/>
      <u/>
      <sz val="10"/>
      <color indexed="12"/>
      <name val="Arial"/>
      <family val="2"/>
      <charset val="204"/>
    </font>
    <font>
      <b/>
      <u/>
      <sz val="10"/>
      <color indexed="10"/>
      <name val="Arial"/>
      <family val="2"/>
      <charset val="204"/>
    </font>
    <font>
      <b/>
      <u/>
      <sz val="10"/>
      <color indexed="17"/>
      <name val="Times New Roman"/>
      <family val="1"/>
      <charset val="204"/>
    </font>
    <font>
      <b/>
      <u/>
      <sz val="10"/>
      <color indexed="17"/>
      <name val="Arial"/>
      <family val="2"/>
      <charset val="204"/>
    </font>
    <font>
      <b/>
      <sz val="10"/>
      <color indexed="17"/>
      <name val="Arial"/>
      <family val="2"/>
      <charset val="204"/>
    </font>
    <font>
      <b/>
      <sz val="10"/>
      <color indexed="48"/>
      <name val="Arial"/>
      <family val="2"/>
      <charset val="204"/>
    </font>
    <font>
      <sz val="12"/>
      <name val="Arial"/>
      <family val="2"/>
      <charset val="204"/>
    </font>
    <font>
      <b/>
      <sz val="10"/>
      <name val="Arial"/>
      <family val="2"/>
      <charset val="204"/>
    </font>
    <font>
      <b/>
      <sz val="10"/>
      <name val="Arial Cyr"/>
      <charset val="204"/>
    </font>
    <font>
      <b/>
      <sz val="9"/>
      <color indexed="81"/>
      <name val="Tahoma"/>
      <family val="2"/>
      <charset val="204"/>
    </font>
    <font>
      <sz val="9"/>
      <color indexed="81"/>
      <name val="Tahoma"/>
      <family val="2"/>
      <charset val="204"/>
    </font>
    <font>
      <u/>
      <sz val="9"/>
      <color indexed="81"/>
      <name val="Tahoma"/>
      <family val="2"/>
      <charset val="204"/>
    </font>
    <font>
      <i/>
      <sz val="10"/>
      <name val="Arial"/>
      <family val="2"/>
      <charset val="204"/>
    </font>
    <font>
      <sz val="7"/>
      <name val="Arial"/>
      <family val="2"/>
      <charset val="204"/>
    </font>
    <font>
      <sz val="10"/>
      <color indexed="8"/>
      <name val="Arial"/>
      <family val="2"/>
      <charset val="204"/>
    </font>
    <font>
      <sz val="7"/>
      <color indexed="81"/>
      <name val="Tahoma"/>
      <family val="2"/>
      <charset val="204"/>
    </font>
    <font>
      <i/>
      <sz val="9"/>
      <color indexed="81"/>
      <name val="Tahoma"/>
      <family val="2"/>
      <charset val="204"/>
    </font>
    <font>
      <b/>
      <i/>
      <sz val="10"/>
      <name val="Arial"/>
      <family val="2"/>
      <charset val="204"/>
    </font>
    <font>
      <vertAlign val="subscript"/>
      <sz val="9"/>
      <color indexed="81"/>
      <name val="Tahoma"/>
      <family val="2"/>
      <charset val="204"/>
    </font>
    <font>
      <vertAlign val="superscript"/>
      <sz val="9"/>
      <color indexed="81"/>
      <name val="Tahoma"/>
      <family val="2"/>
      <charset val="204"/>
    </font>
    <font>
      <b/>
      <vertAlign val="superscript"/>
      <sz val="10"/>
      <name val="Arial"/>
      <family val="2"/>
      <charset val="204"/>
    </font>
    <font>
      <b/>
      <vertAlign val="subscript"/>
      <sz val="10"/>
      <name val="Arial"/>
      <family val="2"/>
      <charset val="204"/>
    </font>
    <font>
      <b/>
      <sz val="7"/>
      <name val="Arial"/>
      <family val="2"/>
      <charset val="204"/>
    </font>
    <font>
      <b/>
      <vertAlign val="superscript"/>
      <sz val="9"/>
      <color indexed="81"/>
      <name val="Tahoma"/>
      <family val="2"/>
      <charset val="204"/>
    </font>
    <font>
      <b/>
      <vertAlign val="subscript"/>
      <sz val="9"/>
      <color indexed="81"/>
      <name val="Tahoma"/>
      <family val="2"/>
      <charset val="204"/>
    </font>
    <font>
      <b/>
      <sz val="10"/>
      <color rgb="FFFF0000"/>
      <name val="Arial"/>
      <family val="2"/>
      <charset val="204"/>
    </font>
    <font>
      <b/>
      <sz val="10"/>
      <color indexed="8"/>
      <name val="Arial"/>
      <family val="2"/>
      <charset val="204"/>
    </font>
    <font>
      <b/>
      <i/>
      <sz val="10"/>
      <name val="Arial Cyr"/>
      <charset val="204"/>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99FF99"/>
        <bgColor indexed="64"/>
      </patternFill>
    </fill>
    <fill>
      <patternFill patternType="solid">
        <fgColor rgb="FFFFFF99"/>
        <bgColor indexed="64"/>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xf numFmtId="43" fontId="2" fillId="0" borderId="0" applyFont="0" applyFill="0" applyBorder="0" applyAlignment="0" applyProtection="0"/>
  </cellStyleXfs>
  <cellXfs count="133">
    <xf numFmtId="0" fontId="0" fillId="0" borderId="0" xfId="0"/>
    <xf numFmtId="0" fontId="1" fillId="0" borderId="0" xfId="0" applyNumberFormat="1" applyFont="1"/>
    <xf numFmtId="0" fontId="2" fillId="0" borderId="0" xfId="0" applyFont="1" applyAlignment="1">
      <alignment wrapText="1"/>
    </xf>
    <xf numFmtId="0" fontId="1" fillId="0" borderId="0" xfId="0" applyFont="1" applyFill="1"/>
    <xf numFmtId="0" fontId="2" fillId="0" borderId="0" xfId="0" applyFont="1" applyFill="1"/>
    <xf numFmtId="0" fontId="1" fillId="0" borderId="0" xfId="0" applyFont="1"/>
    <xf numFmtId="0" fontId="3" fillId="0" borderId="0" xfId="0" applyFont="1" applyAlignment="1">
      <alignment vertical="top"/>
    </xf>
    <xf numFmtId="0" fontId="0" fillId="0" borderId="0" xfId="0" applyFill="1"/>
    <xf numFmtId="0" fontId="0" fillId="0" borderId="0" xfId="0" applyFill="1" applyBorder="1" applyAlignment="1">
      <alignment horizontal="center" vertical="center" wrapText="1"/>
    </xf>
    <xf numFmtId="0" fontId="7" fillId="0" borderId="0" xfId="0" applyFont="1" applyBorder="1" applyAlignment="1">
      <alignment horizontal="center" vertical="center" wrapText="1"/>
    </xf>
    <xf numFmtId="0" fontId="0" fillId="0" borderId="0" xfId="0" applyAlignment="1">
      <alignment vertical="center"/>
    </xf>
    <xf numFmtId="0" fontId="7" fillId="0" borderId="0" xfId="0" applyFont="1" applyBorder="1" applyAlignment="1">
      <alignment horizontal="center" wrapText="1"/>
    </xf>
    <xf numFmtId="2" fontId="13" fillId="0" borderId="0" xfId="0" applyNumberFormat="1" applyFont="1" applyBorder="1" applyAlignment="1">
      <alignment horizontal="center" vertical="center" wrapText="1"/>
    </xf>
    <xf numFmtId="0" fontId="13" fillId="0" borderId="0" xfId="0" applyFont="1" applyBorder="1" applyAlignment="1">
      <alignment horizontal="center" vertical="center" wrapText="1"/>
    </xf>
    <xf numFmtId="49" fontId="1" fillId="0" borderId="10" xfId="0" applyNumberFormat="1" applyFont="1" applyBorder="1" applyAlignment="1" applyProtection="1">
      <alignment horizontal="center" vertical="center" wrapText="1"/>
      <protection locked="0"/>
    </xf>
    <xf numFmtId="0" fontId="1" fillId="0" borderId="10" xfId="0" applyFont="1" applyBorder="1" applyAlignment="1">
      <alignment horizontal="center" vertical="center" wrapText="1"/>
    </xf>
    <xf numFmtId="0" fontId="1" fillId="0" borderId="10" xfId="0" applyFont="1" applyFill="1" applyBorder="1" applyAlignment="1">
      <alignment horizontal="center" vertical="center" wrapText="1"/>
    </xf>
    <xf numFmtId="0" fontId="1" fillId="0" borderId="0" xfId="0" applyFont="1" applyAlignment="1">
      <alignment wrapText="1"/>
    </xf>
    <xf numFmtId="0" fontId="1" fillId="0" borderId="0" xfId="0" applyFont="1" applyFill="1" applyBorder="1" applyAlignment="1">
      <alignment horizontal="center" vertical="center"/>
    </xf>
    <xf numFmtId="0" fontId="1" fillId="0" borderId="0" xfId="0" applyFont="1" applyFill="1" applyBorder="1" applyAlignment="1">
      <alignment vertical="top" wrapText="1"/>
    </xf>
    <xf numFmtId="0" fontId="1" fillId="0" borderId="0" xfId="0" applyFont="1" applyFill="1" applyBorder="1"/>
    <xf numFmtId="0" fontId="17" fillId="0" borderId="0" xfId="0" applyFont="1"/>
    <xf numFmtId="0" fontId="19" fillId="0" borderId="0" xfId="0" applyFont="1"/>
    <xf numFmtId="0" fontId="1" fillId="0" borderId="0" xfId="0" applyFont="1" applyBorder="1"/>
    <xf numFmtId="0" fontId="0" fillId="0" borderId="0" xfId="0" applyBorder="1"/>
    <xf numFmtId="0" fontId="17" fillId="0" borderId="0" xfId="0" applyFont="1" applyFill="1" applyBorder="1" applyAlignment="1">
      <alignment vertical="center" wrapText="1"/>
    </xf>
    <xf numFmtId="0" fontId="0" fillId="0" borderId="0" xfId="0" applyFill="1" applyBorder="1"/>
    <xf numFmtId="0" fontId="17" fillId="0" borderId="0" xfId="0" applyFont="1" applyFill="1" applyBorder="1" applyAlignment="1">
      <alignment vertical="center"/>
    </xf>
    <xf numFmtId="1" fontId="1" fillId="0" borderId="10" xfId="0" applyNumberFormat="1" applyFont="1" applyFill="1" applyBorder="1" applyAlignment="1">
      <alignment horizontal="center" vertical="center" wrapText="1"/>
    </xf>
    <xf numFmtId="0" fontId="0" fillId="0" borderId="0" xfId="0" applyFill="1" applyAlignment="1">
      <alignment vertical="center"/>
    </xf>
    <xf numFmtId="1" fontId="1" fillId="0" borderId="25"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10" fillId="0" borderId="8" xfId="0" applyFont="1" applyFill="1" applyBorder="1" applyAlignment="1">
      <alignment horizontal="right" vertical="center" wrapText="1"/>
    </xf>
    <xf numFmtId="0" fontId="10" fillId="0" borderId="9" xfId="0" applyFont="1" applyFill="1" applyBorder="1" applyAlignment="1">
      <alignment horizontal="right" vertical="center" wrapText="1"/>
    </xf>
    <xf numFmtId="1" fontId="11" fillId="0" borderId="8" xfId="0" applyNumberFormat="1"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4" fillId="0" borderId="10" xfId="0" applyFont="1" applyFill="1" applyBorder="1" applyAlignment="1">
      <alignment horizontal="center" vertical="center" wrapText="1"/>
    </xf>
    <xf numFmtId="1" fontId="15" fillId="0" borderId="10" xfId="0" applyNumberFormat="1" applyFont="1" applyFill="1" applyBorder="1" applyAlignment="1">
      <alignment horizontal="center" vertical="center" wrapText="1"/>
    </xf>
    <xf numFmtId="0" fontId="16"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 fillId="3" borderId="14" xfId="0" applyFont="1" applyFill="1" applyBorder="1" applyAlignment="1">
      <alignment horizontal="center" wrapText="1"/>
    </xf>
    <xf numFmtId="0" fontId="1" fillId="3" borderId="6" xfId="0" applyFont="1" applyFill="1" applyBorder="1" applyAlignment="1">
      <alignment horizontal="center" wrapText="1"/>
    </xf>
    <xf numFmtId="0" fontId="1" fillId="3" borderId="5" xfId="0" applyFont="1" applyFill="1" applyBorder="1" applyAlignment="1">
      <alignment horizontal="center" wrapText="1"/>
    </xf>
    <xf numFmtId="0" fontId="1" fillId="3" borderId="7" xfId="0" applyFont="1" applyFill="1" applyBorder="1" applyAlignment="1">
      <alignment horizontal="center" wrapText="1"/>
    </xf>
    <xf numFmtId="0" fontId="1" fillId="3" borderId="7" xfId="0" applyFont="1" applyFill="1" applyBorder="1" applyAlignment="1">
      <alignment horizontal="center" vertical="center" wrapText="1"/>
    </xf>
    <xf numFmtId="0" fontId="23" fillId="0" borderId="0" xfId="0" applyFont="1"/>
    <xf numFmtId="0" fontId="23" fillId="0" borderId="0" xfId="0" applyFont="1" applyFill="1"/>
    <xf numFmtId="0" fontId="2" fillId="0" borderId="17" xfId="0" applyFont="1" applyFill="1" applyBorder="1" applyAlignment="1">
      <alignment wrapText="1"/>
    </xf>
    <xf numFmtId="0" fontId="1" fillId="3" borderId="30" xfId="0" applyFont="1" applyFill="1" applyBorder="1" applyAlignment="1">
      <alignment horizontal="center" wrapText="1"/>
    </xf>
    <xf numFmtId="164" fontId="12" fillId="0" borderId="8" xfId="0" applyNumberFormat="1" applyFont="1" applyFill="1" applyBorder="1" applyAlignment="1">
      <alignment horizontal="center" vertical="center" wrapText="1"/>
    </xf>
    <xf numFmtId="164" fontId="16" fillId="0" borderId="10" xfId="0" applyNumberFormat="1" applyFont="1" applyFill="1" applyBorder="1" applyAlignment="1">
      <alignment horizontal="center" vertical="center" wrapText="1"/>
    </xf>
    <xf numFmtId="164" fontId="11" fillId="0" borderId="9" xfId="0" applyNumberFormat="1" applyFont="1" applyFill="1" applyBorder="1" applyAlignment="1">
      <alignment horizontal="center" vertical="center" wrapText="1"/>
    </xf>
    <xf numFmtId="0" fontId="23" fillId="5" borderId="10" xfId="0" applyFont="1" applyFill="1" applyBorder="1"/>
    <xf numFmtId="1" fontId="1" fillId="0" borderId="37" xfId="0" applyNumberFormat="1" applyFont="1" applyFill="1" applyBorder="1" applyAlignment="1">
      <alignment horizontal="center" vertical="center" wrapText="1"/>
    </xf>
    <xf numFmtId="0" fontId="23" fillId="0" borderId="0" xfId="0" applyFont="1" applyFill="1" applyBorder="1"/>
    <xf numFmtId="0" fontId="23" fillId="0" borderId="0" xfId="0" applyFont="1" applyBorder="1"/>
    <xf numFmtId="0" fontId="1" fillId="0" borderId="20" xfId="0" applyFont="1" applyBorder="1" applyAlignment="1">
      <alignment horizontal="center" vertical="center" wrapText="1"/>
    </xf>
    <xf numFmtId="0" fontId="1" fillId="3" borderId="10" xfId="0" applyFont="1" applyFill="1" applyBorder="1" applyAlignment="1">
      <alignment horizontal="center" vertical="center" wrapText="1"/>
    </xf>
    <xf numFmtId="164" fontId="18" fillId="0" borderId="10" xfId="0" applyNumberFormat="1" applyFont="1" applyFill="1" applyBorder="1" applyAlignment="1">
      <alignment horizontal="center" vertical="center" wrapText="1"/>
    </xf>
    <xf numFmtId="164" fontId="18" fillId="4" borderId="16" xfId="0" applyNumberFormat="1" applyFont="1" applyFill="1" applyBorder="1" applyAlignment="1">
      <alignment horizontal="left" vertical="center" wrapText="1"/>
    </xf>
    <xf numFmtId="0" fontId="25" fillId="2" borderId="11" xfId="0" applyFont="1" applyFill="1" applyBorder="1" applyAlignment="1">
      <alignment horizontal="left" vertical="center" wrapText="1"/>
    </xf>
    <xf numFmtId="0" fontId="7" fillId="3" borderId="0" xfId="0" applyFont="1" applyFill="1" applyBorder="1" applyAlignment="1">
      <alignment horizontal="center" vertical="center" wrapText="1"/>
    </xf>
    <xf numFmtId="0" fontId="0" fillId="3" borderId="0" xfId="0" applyFill="1"/>
    <xf numFmtId="0" fontId="0" fillId="3" borderId="0" xfId="0" applyFill="1" applyAlignment="1">
      <alignment vertical="center"/>
    </xf>
    <xf numFmtId="0" fontId="1" fillId="2" borderId="11"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9" fillId="3" borderId="17" xfId="0" applyFont="1" applyFill="1" applyBorder="1" applyAlignment="1">
      <alignment wrapText="1"/>
    </xf>
    <xf numFmtId="0" fontId="28" fillId="0" borderId="0" xfId="0" applyFont="1" applyFill="1" applyAlignment="1">
      <alignment horizontal="right" vertical="top" wrapText="1"/>
    </xf>
    <xf numFmtId="0" fontId="38" fillId="0" borderId="0" xfId="0" applyFont="1" applyAlignment="1">
      <alignment horizontal="right" vertical="top" wrapText="1"/>
    </xf>
    <xf numFmtId="0" fontId="37" fillId="5" borderId="41" xfId="0" applyFont="1" applyFill="1" applyBorder="1" applyAlignment="1" applyProtection="1">
      <alignment horizontal="center" vertical="center" wrapText="1"/>
      <protection locked="0"/>
    </xf>
    <xf numFmtId="0" fontId="37" fillId="0" borderId="41" xfId="0" applyFont="1" applyFill="1" applyBorder="1" applyAlignment="1" applyProtection="1">
      <alignment horizontal="center" vertical="center" wrapText="1"/>
      <protection locked="0"/>
    </xf>
    <xf numFmtId="164" fontId="1" fillId="5" borderId="10" xfId="0" applyNumberFormat="1" applyFont="1" applyFill="1" applyBorder="1" applyAlignment="1" applyProtection="1">
      <alignment horizontal="center" vertical="center" wrapText="1"/>
      <protection locked="0"/>
    </xf>
    <xf numFmtId="164" fontId="18" fillId="5" borderId="41" xfId="0" applyNumberFormat="1"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1" fillId="0" borderId="20"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8" fillId="6" borderId="0" xfId="0" applyFont="1" applyFill="1" applyAlignment="1">
      <alignment horizontal="center"/>
    </xf>
    <xf numFmtId="0" fontId="2" fillId="3" borderId="0" xfId="0" applyFont="1" applyFill="1" applyAlignment="1">
      <alignment horizontal="center"/>
    </xf>
    <xf numFmtId="0" fontId="1" fillId="0" borderId="24" xfId="0" applyFont="1" applyFill="1" applyBorder="1" applyAlignment="1" applyProtection="1">
      <alignment horizontal="center" vertical="top" wrapText="1"/>
      <protection locked="0"/>
    </xf>
    <xf numFmtId="0" fontId="2" fillId="0" borderId="19" xfId="0" applyFont="1" applyFill="1" applyBorder="1" applyAlignment="1" applyProtection="1">
      <alignment horizontal="left" vertical="top" wrapText="1"/>
      <protection locked="0"/>
    </xf>
    <xf numFmtId="0" fontId="1" fillId="0" borderId="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3" borderId="18" xfId="0" applyFont="1" applyFill="1" applyBorder="1" applyAlignment="1">
      <alignment horizontal="center"/>
    </xf>
    <xf numFmtId="0" fontId="2" fillId="3" borderId="16" xfId="0" applyFont="1" applyFill="1" applyBorder="1" applyAlignment="1">
      <alignment horizontal="center"/>
    </xf>
    <xf numFmtId="0" fontId="2" fillId="3" borderId="15" xfId="0" applyFont="1" applyFill="1" applyBorder="1" applyAlignment="1">
      <alignment horizontal="center"/>
    </xf>
    <xf numFmtId="0" fontId="1" fillId="0" borderId="33"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18" fillId="4" borderId="15" xfId="0" applyFont="1" applyFill="1" applyBorder="1" applyAlignment="1">
      <alignment horizontal="right" vertical="center"/>
    </xf>
    <xf numFmtId="0" fontId="18" fillId="4" borderId="18" xfId="0" applyFont="1" applyFill="1" applyBorder="1" applyAlignment="1">
      <alignment horizontal="right" vertical="center"/>
    </xf>
    <xf numFmtId="0" fontId="1" fillId="0" borderId="18"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8" fillId="5" borderId="15" xfId="0" applyFont="1" applyFill="1" applyBorder="1" applyAlignment="1" applyProtection="1">
      <alignment horizontal="center" vertical="center"/>
      <protection locked="0"/>
    </xf>
    <xf numFmtId="0" fontId="18" fillId="5" borderId="16" xfId="0" applyFont="1" applyFill="1" applyBorder="1" applyAlignment="1" applyProtection="1">
      <alignment horizontal="center" vertical="center"/>
      <protection locked="0"/>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49" fontId="28" fillId="3" borderId="21" xfId="0" applyNumberFormat="1" applyFont="1" applyFill="1" applyBorder="1" applyAlignment="1" applyProtection="1">
      <alignment horizontal="left" vertical="center" wrapText="1"/>
      <protection locked="0"/>
    </xf>
    <xf numFmtId="49" fontId="28" fillId="3" borderId="22" xfId="0" applyNumberFormat="1" applyFont="1" applyFill="1" applyBorder="1" applyAlignment="1" applyProtection="1">
      <alignment horizontal="left" vertical="center" wrapText="1"/>
      <protection locked="0"/>
    </xf>
    <xf numFmtId="49" fontId="28" fillId="3" borderId="0" xfId="0" applyNumberFormat="1" applyFont="1" applyFill="1" applyBorder="1" applyAlignment="1" applyProtection="1">
      <alignment horizontal="left" vertical="center" wrapText="1"/>
      <protection locked="0"/>
    </xf>
    <xf numFmtId="49" fontId="28" fillId="3" borderId="23" xfId="0" applyNumberFormat="1" applyFont="1" applyFill="1" applyBorder="1" applyAlignment="1" applyProtection="1">
      <alignment horizontal="left" vertical="center" wrapText="1"/>
      <protection locked="0"/>
    </xf>
    <xf numFmtId="49" fontId="28" fillId="0" borderId="21" xfId="0" applyNumberFormat="1" applyFont="1" applyFill="1" applyBorder="1" applyAlignment="1" applyProtection="1">
      <alignment horizontal="left" vertical="center" wrapText="1"/>
      <protection locked="0"/>
    </xf>
    <xf numFmtId="49" fontId="28" fillId="0" borderId="22" xfId="0" applyNumberFormat="1" applyFont="1" applyFill="1" applyBorder="1" applyAlignment="1" applyProtection="1">
      <alignment horizontal="left" vertical="center" wrapText="1"/>
      <protection locked="0"/>
    </xf>
    <xf numFmtId="49" fontId="28" fillId="0" borderId="23" xfId="0" applyNumberFormat="1" applyFont="1" applyFill="1" applyBorder="1" applyAlignment="1" applyProtection="1">
      <alignment horizontal="left"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9" xfId="0" applyNumberFormat="1" applyFont="1" applyBorder="1" applyAlignment="1" applyProtection="1">
      <alignment horizontal="center" vertical="center" wrapText="1"/>
      <protection locked="0"/>
    </xf>
    <xf numFmtId="49" fontId="1" fillId="0" borderId="0" xfId="0" applyNumberFormat="1" applyFont="1" applyBorder="1" applyAlignment="1" applyProtection="1">
      <alignment horizontal="center" vertical="center" wrapText="1"/>
      <protection locked="0"/>
    </xf>
    <xf numFmtId="49" fontId="1" fillId="0" borderId="22" xfId="0" applyNumberFormat="1" applyFont="1" applyBorder="1" applyAlignment="1" applyProtection="1">
      <alignment horizontal="center" vertical="center" wrapText="1"/>
      <protection locked="0"/>
    </xf>
    <xf numFmtId="49" fontId="1" fillId="0" borderId="20" xfId="0" applyNumberFormat="1" applyFont="1" applyBorder="1" applyAlignment="1" applyProtection="1">
      <alignment horizontal="center" vertical="center" wrapText="1"/>
      <protection locked="0"/>
    </xf>
    <xf numFmtId="0" fontId="18" fillId="4" borderId="28" xfId="0" applyFont="1" applyFill="1" applyBorder="1" applyAlignment="1">
      <alignment horizontal="right" vertical="center"/>
    </xf>
    <xf numFmtId="0" fontId="1" fillId="0" borderId="39" xfId="0" applyFont="1" applyFill="1" applyBorder="1" applyAlignment="1">
      <alignment horizontal="left" vertical="center" wrapText="1"/>
    </xf>
    <xf numFmtId="0" fontId="1" fillId="0" borderId="35"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18" fillId="0" borderId="18" xfId="0" applyFont="1" applyFill="1" applyBorder="1" applyAlignment="1">
      <alignment horizontal="right" vertical="center"/>
    </xf>
    <xf numFmtId="49" fontId="28" fillId="3" borderId="38" xfId="0" applyNumberFormat="1" applyFont="1" applyFill="1" applyBorder="1" applyAlignment="1" applyProtection="1">
      <alignment horizontal="left" vertical="center" wrapText="1"/>
      <protection locked="0"/>
    </xf>
    <xf numFmtId="49" fontId="28" fillId="3" borderId="9" xfId="0" applyNumberFormat="1" applyFont="1" applyFill="1" applyBorder="1" applyAlignment="1" applyProtection="1">
      <alignment horizontal="left" vertical="center" wrapText="1"/>
      <protection locked="0"/>
    </xf>
    <xf numFmtId="0" fontId="18" fillId="0" borderId="36" xfId="0" applyFont="1" applyFill="1" applyBorder="1" applyAlignment="1">
      <alignment horizontal="right" vertical="center"/>
    </xf>
    <xf numFmtId="0" fontId="18" fillId="0" borderId="28" xfId="0" applyFont="1" applyFill="1" applyBorder="1" applyAlignment="1">
      <alignment horizontal="right" vertical="center"/>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cellXfs>
  <cellStyles count="3">
    <cellStyle name="Обычный" xfId="0" builtinId="0"/>
    <cellStyle name="Обычный 2" xfId="1"/>
    <cellStyle name="Финансовый 2" xfId="2"/>
  </cellStyles>
  <dxfs count="0"/>
  <tableStyles count="0" defaultTableStyle="TableStyleMedium2" defaultPivotStyle="PivotStyleLight16"/>
  <colors>
    <mruColors>
      <color rgb="FFFFFF99"/>
      <color rgb="FF99FF99"/>
      <color rgb="FF99FF66"/>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51"/>
  <sheetViews>
    <sheetView tabSelected="1" zoomScaleNormal="100" workbookViewId="0"/>
  </sheetViews>
  <sheetFormatPr defaultRowHeight="12.75" x14ac:dyDescent="0.2"/>
  <cols>
    <col min="1" max="1" width="4.28515625" customWidth="1"/>
    <col min="2" max="2" width="32.5703125" style="2" customWidth="1"/>
    <col min="3" max="3" width="7" style="2" customWidth="1"/>
    <col min="4" max="4" width="6.7109375" style="7" customWidth="1"/>
    <col min="5" max="5" width="8.5703125" customWidth="1"/>
    <col min="6" max="6" width="8.140625" customWidth="1"/>
    <col min="7" max="7" width="8.42578125" style="7" customWidth="1"/>
    <col min="8" max="8" width="7.7109375" customWidth="1"/>
    <col min="9" max="9" width="8.5703125" customWidth="1"/>
    <col min="10" max="10" width="7.7109375" customWidth="1"/>
    <col min="11" max="11" width="6.5703125" customWidth="1"/>
    <col min="12" max="13" width="6.85546875" customWidth="1"/>
    <col min="14" max="14" width="8.7109375" style="7" customWidth="1"/>
    <col min="15" max="19" width="8.7109375" customWidth="1"/>
    <col min="20" max="20" width="7.28515625" customWidth="1"/>
    <col min="21" max="21" width="8.7109375" customWidth="1"/>
    <col min="23" max="23" width="11.42578125" bestFit="1" customWidth="1"/>
  </cols>
  <sheetData>
    <row r="1" spans="1:24" s="46" customFormat="1" x14ac:dyDescent="0.2">
      <c r="A1" s="53"/>
      <c r="B1" s="46" t="s">
        <v>79</v>
      </c>
      <c r="C1" s="55"/>
      <c r="F1" s="47"/>
      <c r="I1" s="55"/>
      <c r="J1" s="56"/>
      <c r="K1" s="56"/>
      <c r="L1" s="56"/>
      <c r="M1" s="56"/>
      <c r="N1" s="55"/>
      <c r="O1" s="56"/>
      <c r="P1" s="56"/>
      <c r="Q1" s="56"/>
      <c r="R1" s="56"/>
      <c r="S1" s="56"/>
    </row>
    <row r="2" spans="1:24" x14ac:dyDescent="0.2">
      <c r="A2" s="80" t="s">
        <v>81</v>
      </c>
      <c r="B2" s="80"/>
      <c r="C2" s="80"/>
      <c r="D2" s="80"/>
      <c r="E2" s="80"/>
      <c r="F2" s="80"/>
      <c r="G2" s="80"/>
      <c r="H2" s="80"/>
      <c r="I2" s="80"/>
      <c r="J2" s="80"/>
      <c r="K2" s="80"/>
      <c r="L2" s="80"/>
      <c r="M2" s="80"/>
      <c r="N2" s="80"/>
      <c r="O2" s="80"/>
      <c r="P2" s="80"/>
      <c r="Q2" s="80"/>
      <c r="R2" s="80"/>
      <c r="S2" s="80"/>
      <c r="T2" s="80"/>
      <c r="U2" s="80"/>
    </row>
    <row r="3" spans="1:24" s="5" customFormat="1" x14ac:dyDescent="0.2">
      <c r="A3" s="1"/>
      <c r="B3" s="2"/>
      <c r="C3" s="2"/>
      <c r="D3" s="3"/>
      <c r="E3" s="4"/>
      <c r="G3" s="4"/>
      <c r="H3" s="4"/>
      <c r="I3" s="4"/>
      <c r="J3" s="3"/>
      <c r="K3" s="3"/>
      <c r="L3" s="3"/>
      <c r="M3" s="3"/>
      <c r="N3" s="81" t="s">
        <v>0</v>
      </c>
      <c r="O3" s="81"/>
      <c r="P3" s="81"/>
      <c r="Q3" s="81"/>
      <c r="R3" s="81"/>
      <c r="S3" s="81"/>
      <c r="T3" s="81"/>
      <c r="U3" s="81"/>
    </row>
    <row r="4" spans="1:24" s="5" customFormat="1" ht="24.75" customHeight="1" x14ac:dyDescent="0.2">
      <c r="B4" s="71" t="s">
        <v>1</v>
      </c>
      <c r="C4" s="82"/>
      <c r="D4" s="82"/>
      <c r="E4" s="82"/>
      <c r="F4" s="82"/>
      <c r="G4" s="82"/>
      <c r="H4" s="82"/>
      <c r="I4" s="82"/>
      <c r="J4" s="82"/>
      <c r="K4" s="82"/>
      <c r="L4" s="82"/>
      <c r="M4" s="82"/>
      <c r="N4" s="82"/>
      <c r="O4" s="82"/>
      <c r="P4" s="82"/>
      <c r="Q4" s="82"/>
      <c r="R4" s="82"/>
    </row>
    <row r="5" spans="1:24" x14ac:dyDescent="0.2">
      <c r="B5" s="72" t="s">
        <v>2</v>
      </c>
      <c r="C5" s="83"/>
      <c r="D5" s="83"/>
      <c r="E5" s="83"/>
      <c r="F5" s="83"/>
      <c r="G5" s="83"/>
      <c r="H5" s="83"/>
      <c r="I5" s="83"/>
      <c r="J5" s="83"/>
      <c r="K5" s="83"/>
      <c r="L5" s="83"/>
      <c r="M5" s="83"/>
      <c r="N5" s="83"/>
      <c r="O5" s="83"/>
      <c r="P5" s="83"/>
      <c r="Q5" s="83"/>
      <c r="R5" s="83"/>
      <c r="S5" s="6"/>
      <c r="T5" s="5"/>
    </row>
    <row r="6" spans="1:24" ht="16.5" customHeight="1" thickBot="1" x14ac:dyDescent="0.25">
      <c r="B6" s="70" t="s">
        <v>75</v>
      </c>
      <c r="C6" s="48"/>
      <c r="D6" s="48"/>
      <c r="E6" s="48"/>
      <c r="F6" s="48"/>
      <c r="G6" s="48"/>
      <c r="H6" s="48"/>
      <c r="I6" s="48"/>
      <c r="J6" s="48"/>
      <c r="K6" s="48"/>
      <c r="L6" s="48"/>
      <c r="M6" s="48"/>
      <c r="N6" s="48"/>
      <c r="T6" s="6"/>
    </row>
    <row r="7" spans="1:24" ht="13.5" customHeight="1" thickBot="1" x14ac:dyDescent="0.25">
      <c r="A7" s="84" t="s">
        <v>3</v>
      </c>
      <c r="B7" s="84" t="s">
        <v>4</v>
      </c>
      <c r="C7" s="84" t="s">
        <v>38</v>
      </c>
      <c r="D7" s="87" t="s">
        <v>31</v>
      </c>
      <c r="E7" s="88"/>
      <c r="F7" s="89" t="s">
        <v>32</v>
      </c>
      <c r="G7" s="88"/>
      <c r="H7" s="89" t="s">
        <v>33</v>
      </c>
      <c r="I7" s="88"/>
      <c r="J7" s="89" t="s">
        <v>34</v>
      </c>
      <c r="K7" s="88"/>
      <c r="L7" s="89" t="s">
        <v>35</v>
      </c>
      <c r="M7" s="88"/>
      <c r="N7" s="94" t="s">
        <v>10</v>
      </c>
      <c r="O7" s="95"/>
      <c r="P7" s="95"/>
      <c r="Q7" s="96"/>
      <c r="R7" s="100" t="s">
        <v>11</v>
      </c>
      <c r="S7" s="100" t="s">
        <v>12</v>
      </c>
      <c r="T7" s="100" t="s">
        <v>36</v>
      </c>
      <c r="U7" s="84" t="s">
        <v>13</v>
      </c>
    </row>
    <row r="8" spans="1:24" s="10" customFormat="1" ht="24" customHeight="1" thickBot="1" x14ac:dyDescent="0.25">
      <c r="A8" s="85"/>
      <c r="B8" s="85"/>
      <c r="C8" s="85"/>
      <c r="D8" s="91" t="s">
        <v>5</v>
      </c>
      <c r="E8" s="92"/>
      <c r="F8" s="93" t="s">
        <v>6</v>
      </c>
      <c r="G8" s="92"/>
      <c r="H8" s="93" t="s">
        <v>7</v>
      </c>
      <c r="I8" s="92"/>
      <c r="J8" s="93" t="s">
        <v>8</v>
      </c>
      <c r="K8" s="92"/>
      <c r="L8" s="93" t="s">
        <v>9</v>
      </c>
      <c r="M8" s="92"/>
      <c r="N8" s="97"/>
      <c r="O8" s="98"/>
      <c r="P8" s="98"/>
      <c r="Q8" s="99"/>
      <c r="R8" s="101"/>
      <c r="S8" s="101"/>
      <c r="T8" s="101"/>
      <c r="U8" s="90"/>
      <c r="V8" s="8"/>
      <c r="W8" s="9"/>
      <c r="X8" s="9"/>
    </row>
    <row r="9" spans="1:24" ht="21.75" customHeight="1" thickBot="1" x14ac:dyDescent="0.35">
      <c r="A9" s="86"/>
      <c r="B9" s="86"/>
      <c r="C9" s="86"/>
      <c r="D9" s="41" t="s">
        <v>14</v>
      </c>
      <c r="E9" s="42" t="s">
        <v>15</v>
      </c>
      <c r="F9" s="43" t="s">
        <v>59</v>
      </c>
      <c r="G9" s="42" t="s">
        <v>60</v>
      </c>
      <c r="H9" s="43" t="s">
        <v>61</v>
      </c>
      <c r="I9" s="42" t="s">
        <v>62</v>
      </c>
      <c r="J9" s="43" t="s">
        <v>63</v>
      </c>
      <c r="K9" s="42" t="s">
        <v>64</v>
      </c>
      <c r="L9" s="43" t="s">
        <v>65</v>
      </c>
      <c r="M9" s="42" t="s">
        <v>66</v>
      </c>
      <c r="N9" s="49" t="s">
        <v>14</v>
      </c>
      <c r="O9" s="49" t="s">
        <v>15</v>
      </c>
      <c r="P9" s="49" t="s">
        <v>16</v>
      </c>
      <c r="Q9" s="49" t="s">
        <v>17</v>
      </c>
      <c r="R9" s="44" t="s">
        <v>18</v>
      </c>
      <c r="S9" s="44" t="s">
        <v>19</v>
      </c>
      <c r="T9" s="45" t="s">
        <v>45</v>
      </c>
      <c r="U9" s="44" t="s">
        <v>20</v>
      </c>
      <c r="V9" s="11"/>
      <c r="X9" s="11"/>
    </row>
    <row r="10" spans="1:24" s="10" customFormat="1" x14ac:dyDescent="0.2">
      <c r="A10" s="31"/>
      <c r="B10" s="32" t="s">
        <v>21</v>
      </c>
      <c r="C10" s="33"/>
      <c r="D10" s="52">
        <f t="shared" ref="D10:S10" si="0">SUMPRODUCT(D12:D22,$T12:$T22)</f>
        <v>0</v>
      </c>
      <c r="E10" s="52">
        <f t="shared" si="0"/>
        <v>0</v>
      </c>
      <c r="F10" s="52">
        <f t="shared" si="0"/>
        <v>0</v>
      </c>
      <c r="G10" s="52">
        <f t="shared" si="0"/>
        <v>0</v>
      </c>
      <c r="H10" s="52">
        <f t="shared" si="0"/>
        <v>0</v>
      </c>
      <c r="I10" s="52">
        <f t="shared" si="0"/>
        <v>0</v>
      </c>
      <c r="J10" s="52">
        <f t="shared" si="0"/>
        <v>0</v>
      </c>
      <c r="K10" s="52">
        <f t="shared" si="0"/>
        <v>0</v>
      </c>
      <c r="L10" s="52">
        <f t="shared" si="0"/>
        <v>0</v>
      </c>
      <c r="M10" s="52">
        <f t="shared" si="0"/>
        <v>0</v>
      </c>
      <c r="N10" s="52">
        <f t="shared" si="0"/>
        <v>0</v>
      </c>
      <c r="O10" s="52">
        <f t="shared" si="0"/>
        <v>0</v>
      </c>
      <c r="P10" s="52">
        <f t="shared" si="0"/>
        <v>0</v>
      </c>
      <c r="Q10" s="52">
        <f t="shared" si="0"/>
        <v>0</v>
      </c>
      <c r="R10" s="52">
        <f t="shared" si="0"/>
        <v>0</v>
      </c>
      <c r="S10" s="52">
        <f t="shared" si="0"/>
        <v>0</v>
      </c>
      <c r="T10" s="34"/>
      <c r="U10" s="50">
        <f>SUM(U12:U22)</f>
        <v>0</v>
      </c>
      <c r="V10" s="12"/>
      <c r="W10"/>
      <c r="X10" s="9"/>
    </row>
    <row r="11" spans="1:24" s="29" customFormat="1" ht="13.5" thickBot="1" x14ac:dyDescent="0.25">
      <c r="A11" s="114" t="s">
        <v>46</v>
      </c>
      <c r="B11" s="115"/>
      <c r="C11" s="115"/>
      <c r="D11" s="115"/>
      <c r="E11" s="115"/>
      <c r="F11" s="115"/>
      <c r="G11" s="115"/>
      <c r="H11" s="115"/>
      <c r="I11" s="115"/>
      <c r="J11" s="115"/>
      <c r="K11" s="115"/>
      <c r="L11" s="115"/>
      <c r="M11" s="115"/>
      <c r="N11" s="115"/>
      <c r="O11" s="115"/>
      <c r="P11" s="115"/>
      <c r="Q11" s="115"/>
      <c r="R11" s="115"/>
      <c r="S11" s="115"/>
      <c r="T11" s="115"/>
      <c r="U11" s="116"/>
      <c r="V11" s="40"/>
      <c r="W11" s="7"/>
      <c r="X11" s="40"/>
    </row>
    <row r="12" spans="1:24" s="10" customFormat="1" ht="42" customHeight="1" thickBot="1" x14ac:dyDescent="0.25">
      <c r="A12" s="14" t="s">
        <v>22</v>
      </c>
      <c r="B12" s="61" t="s">
        <v>48</v>
      </c>
      <c r="C12" s="73"/>
      <c r="D12" s="57"/>
      <c r="E12" s="15"/>
      <c r="F12" s="15"/>
      <c r="G12" s="58">
        <f>C12</f>
        <v>0</v>
      </c>
      <c r="H12" s="15"/>
      <c r="I12" s="15"/>
      <c r="J12" s="15"/>
      <c r="K12" s="15"/>
      <c r="L12" s="15"/>
      <c r="M12" s="15"/>
      <c r="N12" s="35">
        <f>D12</f>
        <v>0</v>
      </c>
      <c r="O12" s="35">
        <f t="shared" ref="N12:O21" si="1">E12</f>
        <v>0</v>
      </c>
      <c r="P12" s="35">
        <f t="shared" ref="P12:Q21" si="2">F12+H12+J12+L12</f>
        <v>0</v>
      </c>
      <c r="Q12" s="36">
        <f t="shared" si="2"/>
        <v>0</v>
      </c>
      <c r="R12" s="37">
        <f t="shared" ref="R12:R21" si="3">P12+Q12</f>
        <v>0</v>
      </c>
      <c r="S12" s="38">
        <f t="shared" ref="S12:S21" si="4">N12+O12</f>
        <v>0</v>
      </c>
      <c r="T12" s="59">
        <v>1</v>
      </c>
      <c r="U12" s="39">
        <f>(R12+S12)*T12</f>
        <v>0</v>
      </c>
      <c r="V12" s="13"/>
      <c r="W12"/>
      <c r="X12" s="9"/>
    </row>
    <row r="13" spans="1:24" s="10" customFormat="1" ht="30" customHeight="1" thickBot="1" x14ac:dyDescent="0.25">
      <c r="A13" s="14" t="s">
        <v>23</v>
      </c>
      <c r="B13" s="61" t="s">
        <v>49</v>
      </c>
      <c r="C13" s="73"/>
      <c r="D13" s="57"/>
      <c r="E13" s="15"/>
      <c r="F13" s="15"/>
      <c r="G13" s="58">
        <f>C13</f>
        <v>0</v>
      </c>
      <c r="H13" s="15"/>
      <c r="I13" s="15"/>
      <c r="J13" s="15"/>
      <c r="K13" s="15"/>
      <c r="L13" s="15"/>
      <c r="M13" s="15"/>
      <c r="N13" s="35">
        <f>D13</f>
        <v>0</v>
      </c>
      <c r="O13" s="35">
        <f t="shared" si="1"/>
        <v>0</v>
      </c>
      <c r="P13" s="35">
        <f t="shared" si="2"/>
        <v>0</v>
      </c>
      <c r="Q13" s="36">
        <f t="shared" si="2"/>
        <v>0</v>
      </c>
      <c r="R13" s="37">
        <f t="shared" si="3"/>
        <v>0</v>
      </c>
      <c r="S13" s="38">
        <f t="shared" si="4"/>
        <v>0</v>
      </c>
      <c r="T13" s="59">
        <v>1</v>
      </c>
      <c r="U13" s="39">
        <f t="shared" ref="U13:U22" si="5">(R13+S13)*T13</f>
        <v>0</v>
      </c>
      <c r="V13" s="13"/>
      <c r="W13"/>
      <c r="X13" s="9"/>
    </row>
    <row r="14" spans="1:24" s="10" customFormat="1" ht="30" customHeight="1" thickBot="1" x14ac:dyDescent="0.25">
      <c r="A14" s="14" t="s">
        <v>24</v>
      </c>
      <c r="B14" s="61" t="s">
        <v>50</v>
      </c>
      <c r="C14" s="73"/>
      <c r="D14" s="57"/>
      <c r="E14" s="15"/>
      <c r="F14" s="15"/>
      <c r="G14" s="58">
        <f>C14</f>
        <v>0</v>
      </c>
      <c r="H14" s="15"/>
      <c r="I14" s="15"/>
      <c r="J14" s="15"/>
      <c r="K14" s="15"/>
      <c r="L14" s="15"/>
      <c r="M14" s="15"/>
      <c r="N14" s="35">
        <f>D14</f>
        <v>0</v>
      </c>
      <c r="O14" s="35">
        <f t="shared" si="1"/>
        <v>0</v>
      </c>
      <c r="P14" s="35">
        <f t="shared" si="2"/>
        <v>0</v>
      </c>
      <c r="Q14" s="36">
        <f t="shared" si="2"/>
        <v>0</v>
      </c>
      <c r="R14" s="37">
        <f t="shared" si="3"/>
        <v>0</v>
      </c>
      <c r="S14" s="38">
        <f t="shared" si="4"/>
        <v>0</v>
      </c>
      <c r="T14" s="59">
        <v>1</v>
      </c>
      <c r="U14" s="39">
        <f t="shared" si="5"/>
        <v>0</v>
      </c>
      <c r="V14" s="13"/>
      <c r="W14"/>
      <c r="X14" s="9"/>
    </row>
    <row r="15" spans="1:24" s="10" customFormat="1" ht="30" customHeight="1" thickBot="1" x14ac:dyDescent="0.25">
      <c r="A15" s="14" t="s">
        <v>25</v>
      </c>
      <c r="B15" s="61" t="s">
        <v>47</v>
      </c>
      <c r="C15" s="73"/>
      <c r="D15" s="57"/>
      <c r="E15" s="15"/>
      <c r="F15" s="15"/>
      <c r="G15" s="58">
        <f>C15</f>
        <v>0</v>
      </c>
      <c r="H15" s="15"/>
      <c r="I15" s="15"/>
      <c r="J15" s="15"/>
      <c r="K15" s="15"/>
      <c r="L15" s="15"/>
      <c r="M15" s="15"/>
      <c r="N15" s="35">
        <f>D15</f>
        <v>0</v>
      </c>
      <c r="O15" s="35">
        <f>E15</f>
        <v>0</v>
      </c>
      <c r="P15" s="35">
        <f>F15+H15+J15+L15</f>
        <v>0</v>
      </c>
      <c r="Q15" s="36">
        <f>G15+I15+K15+M15</f>
        <v>0</v>
      </c>
      <c r="R15" s="37">
        <f>P15+Q15</f>
        <v>0</v>
      </c>
      <c r="S15" s="38">
        <f>N15+O15</f>
        <v>0</v>
      </c>
      <c r="T15" s="59">
        <v>1</v>
      </c>
      <c r="U15" s="39">
        <f t="shared" si="5"/>
        <v>0</v>
      </c>
      <c r="V15" s="13"/>
      <c r="W15"/>
      <c r="X15" s="9"/>
    </row>
    <row r="16" spans="1:24" s="10" customFormat="1" ht="53.25" customHeight="1" thickBot="1" x14ac:dyDescent="0.25">
      <c r="A16" s="14" t="s">
        <v>26</v>
      </c>
      <c r="B16" s="61" t="s">
        <v>51</v>
      </c>
      <c r="C16" s="73"/>
      <c r="D16" s="57"/>
      <c r="E16" s="15"/>
      <c r="F16" s="15"/>
      <c r="G16" s="15"/>
      <c r="H16" s="15"/>
      <c r="I16" s="15"/>
      <c r="J16" s="15"/>
      <c r="K16" s="58">
        <f>C16</f>
        <v>0</v>
      </c>
      <c r="L16" s="15"/>
      <c r="M16" s="15"/>
      <c r="N16" s="35">
        <f t="shared" si="1"/>
        <v>0</v>
      </c>
      <c r="O16" s="35">
        <f t="shared" si="1"/>
        <v>0</v>
      </c>
      <c r="P16" s="35">
        <f t="shared" si="2"/>
        <v>0</v>
      </c>
      <c r="Q16" s="36">
        <f t="shared" si="2"/>
        <v>0</v>
      </c>
      <c r="R16" s="37">
        <f t="shared" si="3"/>
        <v>0</v>
      </c>
      <c r="S16" s="38">
        <f t="shared" si="4"/>
        <v>0</v>
      </c>
      <c r="T16" s="59">
        <v>0.01</v>
      </c>
      <c r="U16" s="39">
        <f t="shared" si="5"/>
        <v>0</v>
      </c>
      <c r="V16" s="13"/>
      <c r="W16"/>
      <c r="X16" s="9"/>
    </row>
    <row r="17" spans="1:24" s="10" customFormat="1" ht="13.5" thickBot="1" x14ac:dyDescent="0.25">
      <c r="A17" s="14" t="s">
        <v>27</v>
      </c>
      <c r="B17" s="61" t="s">
        <v>40</v>
      </c>
      <c r="C17" s="73"/>
      <c r="D17" s="57"/>
      <c r="E17" s="15"/>
      <c r="F17" s="15"/>
      <c r="G17" s="15"/>
      <c r="H17" s="15"/>
      <c r="I17" s="58">
        <f>C17</f>
        <v>0</v>
      </c>
      <c r="J17" s="15"/>
      <c r="K17" s="15"/>
      <c r="L17" s="15"/>
      <c r="M17" s="15"/>
      <c r="N17" s="35">
        <f t="shared" si="1"/>
        <v>0</v>
      </c>
      <c r="O17" s="35">
        <f t="shared" si="1"/>
        <v>0</v>
      </c>
      <c r="P17" s="35">
        <f t="shared" si="2"/>
        <v>0</v>
      </c>
      <c r="Q17" s="36">
        <f t="shared" si="2"/>
        <v>0</v>
      </c>
      <c r="R17" s="37">
        <f t="shared" si="3"/>
        <v>0</v>
      </c>
      <c r="S17" s="38">
        <f t="shared" si="4"/>
        <v>0</v>
      </c>
      <c r="T17" s="59">
        <v>0.01</v>
      </c>
      <c r="U17" s="39">
        <f t="shared" si="5"/>
        <v>0</v>
      </c>
      <c r="V17" s="13"/>
      <c r="W17"/>
      <c r="X17" s="9"/>
    </row>
    <row r="18" spans="1:24" s="10" customFormat="1" ht="13.5" thickBot="1" x14ac:dyDescent="0.25">
      <c r="A18" s="14" t="s">
        <v>37</v>
      </c>
      <c r="B18" s="77"/>
      <c r="C18" s="74"/>
      <c r="D18" s="78"/>
      <c r="E18" s="79"/>
      <c r="F18" s="79"/>
      <c r="G18" s="79"/>
      <c r="H18" s="79"/>
      <c r="I18" s="79"/>
      <c r="J18" s="79"/>
      <c r="K18" s="79"/>
      <c r="L18" s="79"/>
      <c r="M18" s="79"/>
      <c r="N18" s="35">
        <f t="shared" si="1"/>
        <v>0</v>
      </c>
      <c r="O18" s="35">
        <f t="shared" si="1"/>
        <v>0</v>
      </c>
      <c r="P18" s="35">
        <f t="shared" si="2"/>
        <v>0</v>
      </c>
      <c r="Q18" s="36">
        <f t="shared" si="2"/>
        <v>0</v>
      </c>
      <c r="R18" s="37">
        <f t="shared" si="3"/>
        <v>0</v>
      </c>
      <c r="S18" s="38">
        <f t="shared" si="4"/>
        <v>0</v>
      </c>
      <c r="T18" s="75"/>
      <c r="U18" s="51">
        <f t="shared" si="5"/>
        <v>0</v>
      </c>
      <c r="V18" s="13"/>
      <c r="W18"/>
      <c r="X18" s="9"/>
    </row>
    <row r="19" spans="1:24" s="10" customFormat="1" ht="13.5" thickBot="1" x14ac:dyDescent="0.25">
      <c r="A19" s="14" t="s">
        <v>39</v>
      </c>
      <c r="B19" s="77"/>
      <c r="C19" s="74"/>
      <c r="D19" s="78"/>
      <c r="E19" s="79"/>
      <c r="F19" s="79"/>
      <c r="G19" s="79"/>
      <c r="H19" s="79"/>
      <c r="I19" s="79"/>
      <c r="J19" s="79"/>
      <c r="K19" s="79"/>
      <c r="L19" s="79"/>
      <c r="M19" s="79"/>
      <c r="N19" s="35">
        <f t="shared" si="1"/>
        <v>0</v>
      </c>
      <c r="O19" s="35">
        <f t="shared" si="1"/>
        <v>0</v>
      </c>
      <c r="P19" s="35">
        <f t="shared" si="2"/>
        <v>0</v>
      </c>
      <c r="Q19" s="36">
        <f t="shared" si="2"/>
        <v>0</v>
      </c>
      <c r="R19" s="37">
        <f t="shared" si="3"/>
        <v>0</v>
      </c>
      <c r="S19" s="38">
        <f t="shared" si="4"/>
        <v>0</v>
      </c>
      <c r="T19" s="75"/>
      <c r="U19" s="51">
        <f t="shared" si="5"/>
        <v>0</v>
      </c>
      <c r="V19" s="13"/>
      <c r="W19"/>
      <c r="X19" s="9"/>
    </row>
    <row r="20" spans="1:24" s="10" customFormat="1" ht="13.5" thickBot="1" x14ac:dyDescent="0.25">
      <c r="A20" s="14" t="s">
        <v>52</v>
      </c>
      <c r="B20" s="77"/>
      <c r="C20" s="74"/>
      <c r="D20" s="78"/>
      <c r="E20" s="79"/>
      <c r="F20" s="79"/>
      <c r="G20" s="79"/>
      <c r="H20" s="79"/>
      <c r="I20" s="79"/>
      <c r="J20" s="79"/>
      <c r="K20" s="79"/>
      <c r="L20" s="79"/>
      <c r="M20" s="79"/>
      <c r="N20" s="35">
        <f t="shared" si="1"/>
        <v>0</v>
      </c>
      <c r="O20" s="35">
        <f t="shared" si="1"/>
        <v>0</v>
      </c>
      <c r="P20" s="35">
        <f t="shared" si="2"/>
        <v>0</v>
      </c>
      <c r="Q20" s="36">
        <f t="shared" si="2"/>
        <v>0</v>
      </c>
      <c r="R20" s="37">
        <f t="shared" si="3"/>
        <v>0</v>
      </c>
      <c r="S20" s="38">
        <f t="shared" si="4"/>
        <v>0</v>
      </c>
      <c r="T20" s="75"/>
      <c r="U20" s="51">
        <f t="shared" si="5"/>
        <v>0</v>
      </c>
      <c r="V20" s="13"/>
      <c r="W20"/>
      <c r="X20" s="9"/>
    </row>
    <row r="21" spans="1:24" s="10" customFormat="1" ht="13.5" thickBot="1" x14ac:dyDescent="0.25">
      <c r="A21" s="14" t="s">
        <v>53</v>
      </c>
      <c r="B21" s="77"/>
      <c r="C21" s="74"/>
      <c r="D21" s="78"/>
      <c r="E21" s="79"/>
      <c r="F21" s="79"/>
      <c r="G21" s="79"/>
      <c r="H21" s="79"/>
      <c r="I21" s="79"/>
      <c r="J21" s="79"/>
      <c r="K21" s="79"/>
      <c r="L21" s="79"/>
      <c r="M21" s="79"/>
      <c r="N21" s="35">
        <f t="shared" si="1"/>
        <v>0</v>
      </c>
      <c r="O21" s="35">
        <f t="shared" si="1"/>
        <v>0</v>
      </c>
      <c r="P21" s="35">
        <f t="shared" si="2"/>
        <v>0</v>
      </c>
      <c r="Q21" s="36">
        <f t="shared" si="2"/>
        <v>0</v>
      </c>
      <c r="R21" s="37">
        <f t="shared" si="3"/>
        <v>0</v>
      </c>
      <c r="S21" s="38">
        <f t="shared" si="4"/>
        <v>0</v>
      </c>
      <c r="T21" s="75"/>
      <c r="U21" s="51">
        <f t="shared" si="5"/>
        <v>0</v>
      </c>
      <c r="V21" s="13"/>
      <c r="W21"/>
      <c r="X21" s="9"/>
    </row>
    <row r="22" spans="1:24" s="10" customFormat="1" ht="26.25" thickBot="1" x14ac:dyDescent="0.25">
      <c r="A22" s="14" t="s">
        <v>70</v>
      </c>
      <c r="B22" s="61" t="s">
        <v>73</v>
      </c>
      <c r="C22" s="73"/>
      <c r="D22" s="57"/>
      <c r="E22" s="16"/>
      <c r="F22" s="16"/>
      <c r="G22" s="16"/>
      <c r="H22" s="16"/>
      <c r="I22" s="16"/>
      <c r="J22" s="16"/>
      <c r="K22" s="16"/>
      <c r="L22" s="16"/>
      <c r="M22" s="58">
        <f>C22</f>
        <v>0</v>
      </c>
      <c r="N22" s="35">
        <f>D22</f>
        <v>0</v>
      </c>
      <c r="O22" s="35">
        <f>E22</f>
        <v>0</v>
      </c>
      <c r="P22" s="35">
        <f>F22+H22+J22+L22</f>
        <v>0</v>
      </c>
      <c r="Q22" s="36">
        <f>G22+I22+K22+M22</f>
        <v>0</v>
      </c>
      <c r="R22" s="37">
        <f>P22+Q22</f>
        <v>0</v>
      </c>
      <c r="S22" s="38">
        <f>N22+O22</f>
        <v>0</v>
      </c>
      <c r="T22" s="59">
        <v>1</v>
      </c>
      <c r="U22" s="51">
        <f t="shared" si="5"/>
        <v>0</v>
      </c>
      <c r="V22" s="9"/>
      <c r="W22"/>
      <c r="X22" s="9"/>
    </row>
    <row r="23" spans="1:24" s="10" customFormat="1" ht="13.5" thickBot="1" x14ac:dyDescent="0.25">
      <c r="A23" s="117"/>
      <c r="B23" s="118"/>
      <c r="C23" s="119"/>
      <c r="D23" s="120"/>
      <c r="E23" s="118"/>
      <c r="F23" s="118"/>
      <c r="G23" s="118"/>
      <c r="H23" s="118"/>
      <c r="I23" s="118"/>
      <c r="J23" s="118"/>
      <c r="K23" s="118"/>
      <c r="L23" s="118"/>
      <c r="M23" s="118"/>
      <c r="N23" s="118"/>
      <c r="O23" s="118"/>
      <c r="P23" s="118"/>
      <c r="Q23" s="118"/>
      <c r="R23" s="118"/>
      <c r="S23" s="118"/>
      <c r="T23" s="118"/>
      <c r="U23" s="121"/>
      <c r="V23" s="9"/>
      <c r="W23"/>
      <c r="X23" s="9"/>
    </row>
    <row r="24" spans="1:24" s="7" customFormat="1" ht="43.5" customHeight="1" thickBot="1" x14ac:dyDescent="0.25">
      <c r="A24" s="28">
        <v>1</v>
      </c>
      <c r="B24" s="65" t="s">
        <v>28</v>
      </c>
      <c r="C24" s="106" t="s">
        <v>30</v>
      </c>
      <c r="D24" s="107"/>
      <c r="E24" s="108" t="s">
        <v>82</v>
      </c>
      <c r="F24" s="108"/>
      <c r="G24" s="108"/>
      <c r="H24" s="108"/>
      <c r="I24" s="108"/>
      <c r="J24" s="108"/>
      <c r="K24" s="108"/>
      <c r="L24" s="108"/>
      <c r="M24" s="108"/>
      <c r="N24" s="108"/>
      <c r="O24" s="108"/>
      <c r="P24" s="108"/>
      <c r="Q24" s="108"/>
      <c r="R24" s="108"/>
      <c r="S24" s="108"/>
      <c r="T24" s="108"/>
      <c r="U24" s="109"/>
    </row>
    <row r="25" spans="1:24" s="64" customFormat="1" ht="13.5" customHeight="1" thickBot="1" x14ac:dyDescent="0.25">
      <c r="A25" s="110" t="s">
        <v>74</v>
      </c>
      <c r="B25" s="111"/>
      <c r="C25" s="112"/>
      <c r="D25" s="112"/>
      <c r="E25" s="111"/>
      <c r="F25" s="111"/>
      <c r="G25" s="111"/>
      <c r="H25" s="111"/>
      <c r="I25" s="111"/>
      <c r="J25" s="111"/>
      <c r="K25" s="111"/>
      <c r="L25" s="111"/>
      <c r="M25" s="111"/>
      <c r="N25" s="111"/>
      <c r="O25" s="111"/>
      <c r="P25" s="111"/>
      <c r="Q25" s="111"/>
      <c r="R25" s="111"/>
      <c r="S25" s="111"/>
      <c r="T25" s="111"/>
      <c r="U25" s="113"/>
      <c r="V25" s="62"/>
      <c r="W25" s="63"/>
      <c r="X25" s="62"/>
    </row>
    <row r="26" spans="1:24" ht="30" customHeight="1" thickBot="1" x14ac:dyDescent="0.25">
      <c r="A26" s="30" t="s">
        <v>41</v>
      </c>
      <c r="B26" s="66" t="s">
        <v>54</v>
      </c>
      <c r="C26" s="102" t="s">
        <v>71</v>
      </c>
      <c r="D26" s="103"/>
      <c r="E26" s="60">
        <f>IFERROR(0.5+IF(R10=0,0,P10/R10),NA())</f>
        <v>0.5</v>
      </c>
      <c r="F26" s="104" t="s">
        <v>78</v>
      </c>
      <c r="G26" s="104"/>
      <c r="H26" s="104"/>
      <c r="I26" s="104"/>
      <c r="J26" s="104"/>
      <c r="K26" s="104"/>
      <c r="L26" s="104"/>
      <c r="M26" s="104"/>
      <c r="N26" s="104"/>
      <c r="O26" s="104"/>
      <c r="P26" s="104"/>
      <c r="Q26" s="104"/>
      <c r="R26" s="104"/>
      <c r="S26" s="104"/>
      <c r="T26" s="104"/>
      <c r="U26" s="105"/>
    </row>
    <row r="27" spans="1:24" s="64" customFormat="1" ht="13.5" customHeight="1" thickBot="1" x14ac:dyDescent="0.25">
      <c r="A27" s="127" t="s">
        <v>42</v>
      </c>
      <c r="B27" s="112"/>
      <c r="C27" s="112"/>
      <c r="D27" s="112"/>
      <c r="E27" s="112"/>
      <c r="F27" s="112"/>
      <c r="G27" s="112"/>
      <c r="H27" s="112"/>
      <c r="I27" s="112"/>
      <c r="J27" s="112"/>
      <c r="K27" s="112"/>
      <c r="L27" s="112"/>
      <c r="M27" s="112"/>
      <c r="N27" s="112"/>
      <c r="O27" s="112"/>
      <c r="P27" s="112"/>
      <c r="Q27" s="112"/>
      <c r="R27" s="112"/>
      <c r="S27" s="112"/>
      <c r="T27" s="112"/>
      <c r="U27" s="128"/>
      <c r="V27" s="62"/>
      <c r="W27" s="63"/>
      <c r="X27" s="62"/>
    </row>
    <row r="28" spans="1:24" s="7" customFormat="1" ht="30" customHeight="1" thickBot="1" x14ac:dyDescent="0.25">
      <c r="A28" s="54" t="s">
        <v>43</v>
      </c>
      <c r="B28" s="67" t="s">
        <v>56</v>
      </c>
      <c r="C28" s="129" t="s">
        <v>67</v>
      </c>
      <c r="D28" s="130"/>
      <c r="E28" s="76">
        <v>1</v>
      </c>
      <c r="F28" s="131" t="s">
        <v>76</v>
      </c>
      <c r="G28" s="131"/>
      <c r="H28" s="131"/>
      <c r="I28" s="131"/>
      <c r="J28" s="131"/>
      <c r="K28" s="131"/>
      <c r="L28" s="131"/>
      <c r="M28" s="131"/>
      <c r="N28" s="131"/>
      <c r="O28" s="131"/>
      <c r="P28" s="131"/>
      <c r="Q28" s="131"/>
      <c r="R28" s="131"/>
      <c r="S28" s="131"/>
      <c r="T28" s="131"/>
      <c r="U28" s="132"/>
    </row>
    <row r="29" spans="1:24" s="7" customFormat="1" ht="42" customHeight="1" thickBot="1" x14ac:dyDescent="0.25">
      <c r="A29" s="54" t="s">
        <v>44</v>
      </c>
      <c r="B29" s="68" t="s">
        <v>55</v>
      </c>
      <c r="C29" s="122" t="s">
        <v>68</v>
      </c>
      <c r="D29" s="122"/>
      <c r="E29" s="76">
        <v>1</v>
      </c>
      <c r="F29" s="123" t="s">
        <v>72</v>
      </c>
      <c r="G29" s="124"/>
      <c r="H29" s="124"/>
      <c r="I29" s="124"/>
      <c r="J29" s="124"/>
      <c r="K29" s="124"/>
      <c r="L29" s="124"/>
      <c r="M29" s="124"/>
      <c r="N29" s="124"/>
      <c r="O29" s="124"/>
      <c r="P29" s="124"/>
      <c r="Q29" s="124"/>
      <c r="R29" s="124"/>
      <c r="S29" s="124"/>
      <c r="T29" s="124"/>
      <c r="U29" s="125"/>
    </row>
    <row r="30" spans="1:24" s="7" customFormat="1" ht="30" customHeight="1" thickBot="1" x14ac:dyDescent="0.25">
      <c r="A30" s="30" t="s">
        <v>58</v>
      </c>
      <c r="B30" s="69" t="s">
        <v>57</v>
      </c>
      <c r="C30" s="126" t="s">
        <v>69</v>
      </c>
      <c r="D30" s="126"/>
      <c r="E30" s="76">
        <v>1</v>
      </c>
      <c r="F30" s="104" t="s">
        <v>77</v>
      </c>
      <c r="G30" s="104"/>
      <c r="H30" s="104"/>
      <c r="I30" s="104"/>
      <c r="J30" s="104"/>
      <c r="K30" s="104"/>
      <c r="L30" s="104"/>
      <c r="M30" s="104"/>
      <c r="N30" s="104"/>
      <c r="O30" s="104"/>
      <c r="P30" s="104"/>
      <c r="Q30" s="104"/>
      <c r="R30" s="104"/>
      <c r="S30" s="104"/>
      <c r="T30" s="104"/>
      <c r="U30" s="105"/>
    </row>
    <row r="31" spans="1:24" x14ac:dyDescent="0.2">
      <c r="A31" s="5"/>
      <c r="B31" s="17"/>
      <c r="C31" s="17"/>
      <c r="D31" s="18"/>
      <c r="E31" s="5"/>
      <c r="F31" s="5"/>
      <c r="G31" s="3"/>
      <c r="H31" s="5"/>
      <c r="I31" s="5"/>
      <c r="J31" s="5"/>
      <c r="K31" s="5"/>
      <c r="L31" s="5"/>
      <c r="M31" s="5"/>
      <c r="N31" s="3"/>
      <c r="O31" s="5"/>
      <c r="P31" s="5"/>
      <c r="Q31" s="5"/>
      <c r="R31" s="5"/>
      <c r="S31" s="20"/>
      <c r="T31" s="20"/>
      <c r="U31" s="20"/>
    </row>
    <row r="32" spans="1:24" x14ac:dyDescent="0.2">
      <c r="A32" s="5"/>
      <c r="B32" s="17"/>
      <c r="C32" s="17"/>
      <c r="D32" s="18"/>
      <c r="E32" s="5"/>
      <c r="F32" s="5"/>
      <c r="G32" s="3"/>
      <c r="H32" s="5"/>
      <c r="I32" s="5"/>
      <c r="J32" s="5"/>
      <c r="K32" s="5"/>
      <c r="L32" s="5"/>
      <c r="M32" s="5"/>
      <c r="N32" s="3"/>
      <c r="O32" s="5"/>
      <c r="P32" s="5"/>
      <c r="Q32" s="5"/>
      <c r="R32" s="5"/>
      <c r="S32" s="20"/>
      <c r="T32" s="20"/>
      <c r="U32" s="20"/>
    </row>
    <row r="33" spans="1:24" ht="15" x14ac:dyDescent="0.2">
      <c r="A33" s="5"/>
      <c r="B33" s="19" t="s">
        <v>29</v>
      </c>
      <c r="C33" s="19"/>
      <c r="D33" s="20"/>
      <c r="E33" s="21"/>
      <c r="F33" s="5"/>
      <c r="G33" s="3"/>
      <c r="H33" s="5"/>
      <c r="I33" s="5"/>
      <c r="J33" s="5"/>
      <c r="K33" s="5"/>
      <c r="L33" s="5"/>
      <c r="M33" s="5"/>
      <c r="N33" s="3"/>
      <c r="O33" s="5"/>
      <c r="P33" s="5"/>
      <c r="Q33" s="5"/>
      <c r="R33" s="5"/>
      <c r="S33" s="20"/>
      <c r="T33" s="25"/>
      <c r="U33" s="20"/>
    </row>
    <row r="34" spans="1:24" s="7" customFormat="1" ht="15" x14ac:dyDescent="0.2">
      <c r="A34"/>
      <c r="B34"/>
      <c r="C34"/>
      <c r="E34"/>
      <c r="F34"/>
      <c r="H34"/>
      <c r="I34"/>
      <c r="J34"/>
      <c r="K34" s="22"/>
      <c r="L34"/>
      <c r="M34" s="22"/>
      <c r="O34"/>
      <c r="P34"/>
      <c r="Q34"/>
      <c r="R34"/>
      <c r="S34" s="26"/>
      <c r="T34" s="27"/>
      <c r="U34" s="26"/>
      <c r="V34"/>
      <c r="W34"/>
      <c r="X34"/>
    </row>
    <row r="35" spans="1:24" s="7" customFormat="1" x14ac:dyDescent="0.2">
      <c r="A35"/>
      <c r="B35"/>
      <c r="C35"/>
      <c r="E35"/>
      <c r="F35"/>
      <c r="H35"/>
      <c r="I35"/>
      <c r="J35"/>
      <c r="K35" s="22"/>
      <c r="L35"/>
      <c r="M35" s="22"/>
      <c r="O35"/>
      <c r="P35"/>
      <c r="Q35"/>
      <c r="R35"/>
      <c r="S35" s="24"/>
      <c r="T35" s="23"/>
      <c r="U35" s="24"/>
      <c r="V35"/>
      <c r="W35"/>
      <c r="X35"/>
    </row>
    <row r="36" spans="1:24" s="7" customFormat="1" x14ac:dyDescent="0.2">
      <c r="A36"/>
      <c r="B36"/>
      <c r="C36"/>
      <c r="E36"/>
      <c r="F36"/>
      <c r="H36"/>
      <c r="I36"/>
      <c r="J36"/>
      <c r="K36" s="22"/>
      <c r="L36"/>
      <c r="M36" s="22"/>
      <c r="O36"/>
      <c r="P36"/>
      <c r="Q36"/>
      <c r="R36"/>
      <c r="S36"/>
      <c r="T36" s="5"/>
      <c r="U36"/>
      <c r="V36"/>
      <c r="W36"/>
      <c r="X36"/>
    </row>
    <row r="37" spans="1:24" s="7" customFormat="1" x14ac:dyDescent="0.2">
      <c r="A37"/>
      <c r="B37" s="5" t="s">
        <v>80</v>
      </c>
      <c r="C37"/>
      <c r="E37"/>
      <c r="F37"/>
      <c r="H37"/>
      <c r="I37"/>
      <c r="J37"/>
      <c r="K37" s="22"/>
      <c r="L37"/>
      <c r="M37" s="22"/>
      <c r="O37"/>
      <c r="P37"/>
      <c r="Q37"/>
      <c r="R37"/>
      <c r="S37"/>
      <c r="T37" s="5"/>
      <c r="U37"/>
      <c r="V37"/>
      <c r="W37"/>
      <c r="X37"/>
    </row>
    <row r="38" spans="1:24" s="7" customFormat="1" x14ac:dyDescent="0.2">
      <c r="A38"/>
      <c r="B38"/>
      <c r="C38"/>
      <c r="E38"/>
      <c r="F38"/>
      <c r="H38"/>
      <c r="I38"/>
      <c r="J38"/>
      <c r="K38" s="22"/>
      <c r="L38"/>
      <c r="M38" s="22"/>
      <c r="O38"/>
      <c r="P38"/>
      <c r="Q38"/>
      <c r="R38"/>
      <c r="S38"/>
      <c r="T38" s="5"/>
      <c r="U38"/>
      <c r="V38"/>
      <c r="W38"/>
      <c r="X38"/>
    </row>
    <row r="39" spans="1:24" s="7" customFormat="1" x14ac:dyDescent="0.2">
      <c r="A39"/>
      <c r="B39"/>
      <c r="C39"/>
      <c r="E39"/>
      <c r="F39"/>
      <c r="H39"/>
      <c r="I39"/>
      <c r="J39"/>
      <c r="K39" s="22"/>
      <c r="L39"/>
      <c r="M39" s="22"/>
      <c r="O39"/>
      <c r="P39"/>
      <c r="Q39"/>
      <c r="R39"/>
      <c r="S39"/>
      <c r="T39"/>
      <c r="U39"/>
      <c r="V39"/>
      <c r="W39"/>
      <c r="X39"/>
    </row>
    <row r="40" spans="1:24" s="7" customFormat="1" x14ac:dyDescent="0.2">
      <c r="A40"/>
      <c r="B40"/>
      <c r="C40"/>
      <c r="E40"/>
      <c r="F40"/>
      <c r="H40"/>
      <c r="I40"/>
      <c r="J40"/>
      <c r="K40" s="22"/>
      <c r="L40"/>
      <c r="M40" s="22"/>
      <c r="O40"/>
      <c r="P40"/>
      <c r="Q40"/>
      <c r="R40"/>
      <c r="S40"/>
      <c r="T40"/>
      <c r="U40"/>
      <c r="V40"/>
      <c r="W40"/>
      <c r="X40"/>
    </row>
    <row r="51" spans="7:7" x14ac:dyDescent="0.2">
      <c r="G51" s="26"/>
    </row>
  </sheetData>
  <sheetProtection algorithmName="SHA-512" hashValue="mHfYk/zBgCehk5tsfd2+MXgyqaRvfvsbgU8BO5PPompiJDfmwJr0xBF1ErdmQioYyB5vh4yOY59xWsdbSmgmDg==" saltValue="/lvrM4uExvPkhAuWJu1+jw==" spinCount="100000" sheet="1" objects="1" scenarios="1"/>
  <mergeCells count="36">
    <mergeCell ref="C30:D30"/>
    <mergeCell ref="F30:U30"/>
    <mergeCell ref="A27:U27"/>
    <mergeCell ref="C28:D28"/>
    <mergeCell ref="F28:U28"/>
    <mergeCell ref="T7:T8"/>
    <mergeCell ref="A11:U11"/>
    <mergeCell ref="A23:U23"/>
    <mergeCell ref="C29:D29"/>
    <mergeCell ref="F29:U29"/>
    <mergeCell ref="J8:K8"/>
    <mergeCell ref="L8:M8"/>
    <mergeCell ref="J7:K7"/>
    <mergeCell ref="L7:M7"/>
    <mergeCell ref="S7:S8"/>
    <mergeCell ref="C26:D26"/>
    <mergeCell ref="F26:U26"/>
    <mergeCell ref="C24:D24"/>
    <mergeCell ref="E24:U24"/>
    <mergeCell ref="A25:U25"/>
    <mergeCell ref="A2:U2"/>
    <mergeCell ref="N3:U3"/>
    <mergeCell ref="C4:R4"/>
    <mergeCell ref="C5:R5"/>
    <mergeCell ref="A7:A9"/>
    <mergeCell ref="B7:B9"/>
    <mergeCell ref="C7:C9"/>
    <mergeCell ref="D7:E7"/>
    <mergeCell ref="F7:G7"/>
    <mergeCell ref="H7:I7"/>
    <mergeCell ref="U7:U8"/>
    <mergeCell ref="D8:E8"/>
    <mergeCell ref="F8:G8"/>
    <mergeCell ref="N7:Q8"/>
    <mergeCell ref="R7:R8"/>
    <mergeCell ref="H8:I8"/>
  </mergeCells>
  <pageMargins left="0.78740157480314965" right="0.39370078740157483" top="0.6692913385826772" bottom="0.51181102362204722" header="0.43307086614173229" footer="0.23622047244094491"/>
  <pageSetup paperSize="9" scale="72" fitToHeight="0" orientation="landscape" r:id="rId1"/>
  <headerFooter alignWithMargins="0">
    <oddFooter>&amp;R&amp;P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Подсчет каналов для простой ОПС</vt:lpstr>
      <vt:lpstr>'Подсчет каналов для простой ОПС'!Заголовки_для_печати</vt:lpstr>
      <vt:lpstr>'Подсчет каналов для простой ОПС'!Область_печати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Pestrova Galina</dc:creator>
  <cp:lastModifiedBy>Igor</cp:lastModifiedBy>
  <cp:lastPrinted>2017-12-08T13:11:45Z</cp:lastPrinted>
  <dcterms:created xsi:type="dcterms:W3CDTF">2014-08-12T08:54:44Z</dcterms:created>
  <dcterms:modified xsi:type="dcterms:W3CDTF">2017-12-08T21:34:03Z</dcterms:modified>
</cp:coreProperties>
</file>