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60" windowWidth="10380" windowHeight="4755" tabRatio="673" activeTab="1"/>
  </bookViews>
  <sheets>
    <sheet name="КС-3-ноябрь" sheetId="2" r:id="rId1"/>
    <sheet name="КС-3-декабрь" sheetId="11" r:id="rId2"/>
  </sheets>
  <definedNames>
    <definedName name="_xlnm.Print_Titles" localSheetId="1">'КС-3-декабрь'!$24:$24</definedName>
    <definedName name="_xlnm.Print_Titles" localSheetId="0">'КС-3-ноябрь'!$24:$24</definedName>
  </definedNames>
  <calcPr calcId="145621"/>
</workbook>
</file>

<file path=xl/calcChain.xml><?xml version="1.0" encoding="utf-8"?>
<calcChain xmlns="http://schemas.openxmlformats.org/spreadsheetml/2006/main">
  <c r="H34" i="11" l="1"/>
  <c r="H37" i="11"/>
  <c r="F37" i="11" s="1"/>
  <c r="H33" i="11"/>
  <c r="F33" i="11" s="1"/>
  <c r="F25" i="2"/>
  <c r="I25" i="11" l="1"/>
  <c r="I38" i="11" s="1"/>
  <c r="I39" i="11" s="1"/>
  <c r="I40" i="11" s="1"/>
  <c r="H36" i="2"/>
  <c r="I36" i="2" s="1"/>
  <c r="H36" i="11" s="1"/>
  <c r="F36" i="11" s="1"/>
  <c r="I35" i="2"/>
  <c r="H35" i="11" s="1"/>
  <c r="F35" i="11" s="1"/>
  <c r="H34" i="2"/>
  <c r="I33" i="2"/>
  <c r="I34" i="2" l="1"/>
  <c r="H33" i="2"/>
  <c r="H35" i="2"/>
  <c r="I25" i="2" l="1"/>
  <c r="H25" i="2"/>
  <c r="I37" i="2"/>
  <c r="I38" i="2" s="1"/>
  <c r="I39" i="2" s="1"/>
  <c r="F34" i="11" l="1"/>
</calcChain>
</file>

<file path=xl/sharedStrings.xml><?xml version="1.0" encoding="utf-8"?>
<sst xmlns="http://schemas.openxmlformats.org/spreadsheetml/2006/main" count="127" uniqueCount="62">
  <si>
    <t>Код</t>
  </si>
  <si>
    <t>Форма по ОКУД</t>
  </si>
  <si>
    <t>по ОКПО</t>
  </si>
  <si>
    <t>Вид деятельности по ОКДП</t>
  </si>
  <si>
    <t>номер</t>
  </si>
  <si>
    <t>дата</t>
  </si>
  <si>
    <t>Договор подряда (контракт)</t>
  </si>
  <si>
    <t>Вид операции</t>
  </si>
  <si>
    <t>Отчетный период</t>
  </si>
  <si>
    <t>с</t>
  </si>
  <si>
    <t>по</t>
  </si>
  <si>
    <t>Номер</t>
  </si>
  <si>
    <t>01.11.2015</t>
  </si>
  <si>
    <t>30.11.2015</t>
  </si>
  <si>
    <t xml:space="preserve">                        Унифицированная форма № КС-3 </t>
  </si>
  <si>
    <t xml:space="preserve">                        Утверждена постановлением Госкомстата России </t>
  </si>
  <si>
    <t xml:space="preserve">                        от 11.11.99 № 100</t>
  </si>
  <si>
    <t xml:space="preserve">Инвестор: </t>
  </si>
  <si>
    <t>Дата</t>
  </si>
  <si>
    <t>документа</t>
  </si>
  <si>
    <t>составления</t>
  </si>
  <si>
    <t xml:space="preserve">СПРАВКА    </t>
  </si>
  <si>
    <t>1</t>
  </si>
  <si>
    <t xml:space="preserve">                            О СТОИМОСТИ ВЫПОЛНЕННЫХ РАБОТ И ЗАТРАТ                                                       </t>
  </si>
  <si>
    <t>Номер п/п</t>
  </si>
  <si>
    <t>Наименование пусковых комплексов, этапов, объектов, видов выполненных работ, оборудования, затрат</t>
  </si>
  <si>
    <t>Стоимость выполненных работ и затрат, руб.</t>
  </si>
  <si>
    <t>с начала проведения работ</t>
  </si>
  <si>
    <t>с начала года</t>
  </si>
  <si>
    <t>в том числе за отчетный период</t>
  </si>
  <si>
    <t>Всего работ и затрат, включаемых в стоимость работ в том числе:</t>
  </si>
  <si>
    <t>По Акту № 2</t>
  </si>
  <si>
    <t>По Акту № 3</t>
  </si>
  <si>
    <t>Итого</t>
  </si>
  <si>
    <t>Всего с учетом НДС</t>
  </si>
  <si>
    <t>Заказчик (генподрядчик)</t>
  </si>
  <si>
    <t>__________________</t>
  </si>
  <si>
    <t>должность</t>
  </si>
  <si>
    <t>подпись</t>
  </si>
  <si>
    <t>расшифровка подписи</t>
  </si>
  <si>
    <t xml:space="preserve"> М П</t>
  </si>
  <si>
    <t>Подрядчик (субподрядчик)</t>
  </si>
  <si>
    <t xml:space="preserve">подпись </t>
  </si>
  <si>
    <t>"Согласовано"</t>
  </si>
  <si>
    <t>________________________</t>
  </si>
  <si>
    <t xml:space="preserve">М П </t>
  </si>
  <si>
    <t xml:space="preserve">Стройка: Реконструкция подстанций ПС-11Г, ПС-11Д, ПС-11Е с заменой порталов линейной арматуры и ошиновки 150кВ г.Мончегорск. </t>
  </si>
  <si>
    <t>НДС 18%</t>
  </si>
  <si>
    <t>По Акту № 4</t>
  </si>
  <si>
    <t>По Акту № 1</t>
  </si>
  <si>
    <t>15.12.2015</t>
  </si>
  <si>
    <t>01.12.2015</t>
  </si>
  <si>
    <t>31.12.2015</t>
  </si>
  <si>
    <t>По Акту № 5</t>
  </si>
  <si>
    <t>По Акту № 6</t>
  </si>
  <si>
    <t>По Акту № 7</t>
  </si>
  <si>
    <t>По Акту № 8</t>
  </si>
  <si>
    <t>По Акту № 9</t>
  </si>
  <si>
    <t>Заказчик: -</t>
  </si>
  <si>
    <t>Подрядчик:</t>
  </si>
  <si>
    <t xml:space="preserve">Заказчик: </t>
  </si>
  <si>
    <t xml:space="preserve">Подрядчик: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</si>
</sst>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9" fontId="1" fillId="0" borderId="8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right"/>
    </xf>
    <xf numFmtId="49" fontId="1" fillId="0" borderId="17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0" xfId="0" applyNumberFormat="1" applyFont="1"/>
    <xf numFmtId="49" fontId="1" fillId="0" borderId="6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49" fontId="1" fillId="0" borderId="22" xfId="0" applyNumberFormat="1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6" xfId="0" applyNumberFormat="1" applyFont="1" applyBorder="1" applyAlignment="1">
      <alignment horizontal="righ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right"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4" fontId="1" fillId="0" borderId="27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4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1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49" fontId="1" fillId="0" borderId="4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49" fontId="1" fillId="0" borderId="22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right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3" fillId="0" borderId="0" xfId="0" applyFont="1" applyAlignment="1"/>
    <xf numFmtId="4" fontId="1" fillId="0" borderId="8" xfId="0" applyNumberFormat="1" applyFont="1" applyBorder="1" applyAlignment="1">
      <alignment horizontal="right" vertical="center"/>
    </xf>
    <xf numFmtId="4" fontId="1" fillId="0" borderId="0" xfId="0" applyNumberFormat="1" applyFont="1"/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right"/>
    </xf>
    <xf numFmtId="4" fontId="1" fillId="0" borderId="28" xfId="0" applyNumberFormat="1" applyFont="1" applyBorder="1" applyAlignment="1">
      <alignment horizontal="right" vertical="center" wrapText="1"/>
    </xf>
    <xf numFmtId="4" fontId="1" fillId="0" borderId="26" xfId="0" applyNumberFormat="1" applyFont="1" applyBorder="1" applyAlignment="1">
      <alignment horizontal="right" vertical="center" wrapText="1"/>
    </xf>
    <xf numFmtId="4" fontId="1" fillId="0" borderId="29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1" fillId="0" borderId="8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right" vertical="center"/>
    </xf>
    <xf numFmtId="2" fontId="1" fillId="0" borderId="3" xfId="0" applyNumberFormat="1" applyFon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4" fontId="1" fillId="0" borderId="3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right" vertical="center" wrapText="1"/>
    </xf>
    <xf numFmtId="2" fontId="0" fillId="0" borderId="2" xfId="0" applyNumberFormat="1" applyBorder="1" applyAlignment="1">
      <alignment horizontal="right" vertical="center" wrapText="1"/>
    </xf>
    <xf numFmtId="2" fontId="0" fillId="0" borderId="3" xfId="0" applyNumberFormat="1" applyBorder="1" applyAlignment="1">
      <alignment horizontal="right" vertical="center" wrapText="1"/>
    </xf>
    <xf numFmtId="0" fontId="1" fillId="0" borderId="8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4" fontId="1" fillId="0" borderId="28" xfId="0" applyNumberFormat="1" applyFont="1" applyBorder="1" applyAlignment="1">
      <alignment horizontal="right" vertical="center"/>
    </xf>
    <xf numFmtId="4" fontId="1" fillId="0" borderId="29" xfId="0" applyNumberFormat="1" applyFont="1" applyBorder="1" applyAlignment="1">
      <alignment horizontal="right" vertical="center"/>
    </xf>
    <xf numFmtId="4" fontId="1" fillId="0" borderId="26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" fillId="0" borderId="0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4" fontId="1" fillId="0" borderId="11" xfId="0" applyNumberFormat="1" applyFont="1" applyBorder="1" applyAlignment="1">
      <alignment horizontal="right" vertical="center" wrapText="1"/>
    </xf>
    <xf numFmtId="49" fontId="1" fillId="0" borderId="4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49" fontId="1" fillId="0" borderId="22" xfId="0" applyNumberFormat="1" applyFont="1" applyBorder="1" applyAlignment="1">
      <alignment horizontal="center"/>
    </xf>
    <xf numFmtId="49" fontId="1" fillId="0" borderId="24" xfId="0" applyNumberFormat="1" applyFont="1" applyBorder="1" applyAlignment="1">
      <alignment horizontal="center"/>
    </xf>
    <xf numFmtId="49" fontId="1" fillId="0" borderId="2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9" fontId="1" fillId="0" borderId="15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49" fontId="1" fillId="0" borderId="19" xfId="0" applyNumberFormat="1" applyFont="1" applyBorder="1" applyAlignment="1">
      <alignment horizontal="center"/>
    </xf>
    <xf numFmtId="49" fontId="1" fillId="0" borderId="20" xfId="0" applyNumberFormat="1" applyFont="1" applyBorder="1" applyAlignment="1">
      <alignment horizontal="center"/>
    </xf>
    <xf numFmtId="49" fontId="1" fillId="0" borderId="2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49" fontId="1" fillId="0" borderId="12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2" xfId="0" applyNumberFormat="1" applyBorder="1" applyAlignment="1">
      <alignment horizontal="right" vertical="center"/>
    </xf>
    <xf numFmtId="4" fontId="0" fillId="0" borderId="3" xfId="0" applyNumberFormat="1" applyBorder="1" applyAlignment="1">
      <alignment horizontal="righ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autoPageBreaks="0"/>
  </sheetPr>
  <dimension ref="A1:K53"/>
  <sheetViews>
    <sheetView topLeftCell="A16" zoomScaleNormal="100" workbookViewId="0">
      <selection activeCell="O23" sqref="O23"/>
    </sheetView>
  </sheetViews>
  <sheetFormatPr defaultRowHeight="12.75" x14ac:dyDescent="0.2"/>
  <cols>
    <col min="1" max="1" width="7" style="1" customWidth="1"/>
    <col min="2" max="2" width="8.42578125" style="1" customWidth="1"/>
    <col min="3" max="3" width="2.28515625" style="1" hidden="1" customWidth="1"/>
    <col min="4" max="4" width="20.28515625" style="1" customWidth="1"/>
    <col min="5" max="5" width="9.28515625" style="1" customWidth="1"/>
    <col min="6" max="6" width="14.85546875" style="1" customWidth="1"/>
    <col min="7" max="7" width="2.7109375" style="1" customWidth="1"/>
    <col min="8" max="8" width="16.5703125" style="1" customWidth="1"/>
    <col min="9" max="9" width="4.85546875" style="1" customWidth="1"/>
    <col min="10" max="10" width="4.5703125" style="1" customWidth="1"/>
    <col min="11" max="11" width="6.85546875" style="1" customWidth="1"/>
    <col min="12" max="12" width="12.28515625" style="1" customWidth="1"/>
    <col min="13" max="16384" width="9.140625" style="1"/>
  </cols>
  <sheetData>
    <row r="1" spans="1:11" s="8" customFormat="1" ht="12" x14ac:dyDescent="0.2">
      <c r="F1" s="166" t="s">
        <v>14</v>
      </c>
      <c r="G1" s="166"/>
      <c r="H1" s="166"/>
      <c r="I1" s="166"/>
      <c r="J1" s="166"/>
      <c r="K1" s="166"/>
    </row>
    <row r="2" spans="1:11" s="8" customFormat="1" ht="12" x14ac:dyDescent="0.2">
      <c r="F2" s="166" t="s">
        <v>15</v>
      </c>
      <c r="G2" s="166"/>
      <c r="H2" s="166"/>
      <c r="I2" s="166"/>
      <c r="J2" s="166"/>
      <c r="K2" s="166"/>
    </row>
    <row r="3" spans="1:11" s="8" customFormat="1" ht="12" x14ac:dyDescent="0.2">
      <c r="F3" s="166" t="s">
        <v>16</v>
      </c>
      <c r="G3" s="166"/>
      <c r="H3" s="166"/>
      <c r="I3" s="166"/>
      <c r="J3" s="166"/>
      <c r="K3" s="166"/>
    </row>
    <row r="4" spans="1:11" s="8" customFormat="1" ht="12" x14ac:dyDescent="0.2">
      <c r="F4" s="9"/>
      <c r="G4" s="9"/>
      <c r="H4" s="9"/>
      <c r="I4" s="9"/>
      <c r="J4" s="9"/>
      <c r="K4" s="9"/>
    </row>
    <row r="5" spans="1:11" ht="13.5" thickBot="1" x14ac:dyDescent="0.25">
      <c r="I5" s="138" t="s">
        <v>0</v>
      </c>
      <c r="J5" s="139"/>
      <c r="K5" s="140"/>
    </row>
    <row r="6" spans="1:11" x14ac:dyDescent="0.2">
      <c r="H6" s="7" t="s">
        <v>1</v>
      </c>
      <c r="I6" s="167">
        <v>322001</v>
      </c>
      <c r="J6" s="168"/>
      <c r="K6" s="169"/>
    </row>
    <row r="7" spans="1:11" x14ac:dyDescent="0.2">
      <c r="A7" s="2" t="s">
        <v>17</v>
      </c>
      <c r="B7" s="2"/>
      <c r="C7" s="2"/>
      <c r="D7" s="2"/>
      <c r="E7" s="2"/>
      <c r="F7" s="2"/>
      <c r="G7" s="2"/>
      <c r="H7" s="7" t="s">
        <v>2</v>
      </c>
      <c r="I7" s="159"/>
      <c r="J7" s="160"/>
      <c r="K7" s="161"/>
    </row>
    <row r="8" spans="1:11" ht="39" customHeight="1" x14ac:dyDescent="0.2">
      <c r="A8" s="71" t="s">
        <v>60</v>
      </c>
      <c r="B8" s="158"/>
      <c r="C8" s="158"/>
      <c r="D8" s="158"/>
      <c r="E8" s="158"/>
      <c r="F8" s="158"/>
      <c r="G8" s="158"/>
      <c r="H8" s="7" t="s">
        <v>2</v>
      </c>
      <c r="I8" s="159"/>
      <c r="J8" s="160"/>
      <c r="K8" s="161"/>
    </row>
    <row r="9" spans="1:11" ht="32.25" customHeight="1" x14ac:dyDescent="0.2">
      <c r="A9" s="71" t="s">
        <v>61</v>
      </c>
      <c r="B9" s="158"/>
      <c r="C9" s="158"/>
      <c r="D9" s="158"/>
      <c r="E9" s="158"/>
      <c r="F9" s="158"/>
      <c r="G9" s="158"/>
      <c r="H9" s="7" t="s">
        <v>2</v>
      </c>
      <c r="I9" s="159"/>
      <c r="J9" s="160"/>
      <c r="K9" s="161"/>
    </row>
    <row r="10" spans="1:11" ht="27" customHeight="1" x14ac:dyDescent="0.2">
      <c r="A10" s="162" t="s">
        <v>46</v>
      </c>
      <c r="B10" s="158"/>
      <c r="C10" s="158"/>
      <c r="D10" s="158"/>
      <c r="E10" s="158"/>
      <c r="F10" s="158"/>
      <c r="G10" s="158"/>
      <c r="H10" s="7" t="s">
        <v>2</v>
      </c>
      <c r="I10" s="159"/>
      <c r="J10" s="160"/>
      <c r="K10" s="161"/>
    </row>
    <row r="11" spans="1:11" x14ac:dyDescent="0.2">
      <c r="A11" s="70" t="s">
        <v>3</v>
      </c>
      <c r="B11" s="70"/>
      <c r="C11" s="70"/>
      <c r="D11" s="70"/>
      <c r="E11" s="70"/>
      <c r="F11" s="70"/>
      <c r="G11" s="70"/>
      <c r="H11" s="70"/>
      <c r="I11" s="159"/>
      <c r="J11" s="160"/>
      <c r="K11" s="161"/>
    </row>
    <row r="12" spans="1:11" x14ac:dyDescent="0.2">
      <c r="A12" s="70" t="s">
        <v>6</v>
      </c>
      <c r="B12" s="70"/>
      <c r="C12" s="70"/>
      <c r="D12" s="70"/>
      <c r="E12" s="70"/>
      <c r="F12" s="70"/>
      <c r="G12" s="70"/>
      <c r="H12" s="10" t="s">
        <v>4</v>
      </c>
      <c r="I12" s="159"/>
      <c r="J12" s="160"/>
      <c r="K12" s="161"/>
    </row>
    <row r="13" spans="1:11" x14ac:dyDescent="0.2">
      <c r="H13" s="10" t="s">
        <v>5</v>
      </c>
      <c r="I13" s="11"/>
      <c r="J13" s="3"/>
      <c r="K13" s="12"/>
    </row>
    <row r="14" spans="1:11" ht="13.5" thickBot="1" x14ac:dyDescent="0.25">
      <c r="H14" s="7" t="s">
        <v>7</v>
      </c>
      <c r="I14" s="163"/>
      <c r="J14" s="164"/>
      <c r="K14" s="165"/>
    </row>
    <row r="15" spans="1:11" x14ac:dyDescent="0.2">
      <c r="H15" s="7"/>
    </row>
    <row r="16" spans="1:11" x14ac:dyDescent="0.2">
      <c r="E16" s="13" t="s">
        <v>11</v>
      </c>
      <c r="F16" s="14" t="s">
        <v>18</v>
      </c>
      <c r="G16" s="15"/>
      <c r="H16" s="138" t="s">
        <v>8</v>
      </c>
      <c r="I16" s="139"/>
      <c r="J16" s="139"/>
      <c r="K16" s="140"/>
    </row>
    <row r="17" spans="1:11" ht="16.5" customHeight="1" thickBot="1" x14ac:dyDescent="0.25">
      <c r="E17" s="16" t="s">
        <v>19</v>
      </c>
      <c r="F17" s="17" t="s">
        <v>20</v>
      </c>
      <c r="G17" s="15"/>
      <c r="H17" s="13" t="s">
        <v>9</v>
      </c>
      <c r="I17" s="138" t="s">
        <v>10</v>
      </c>
      <c r="J17" s="139"/>
      <c r="K17" s="140"/>
    </row>
    <row r="18" spans="1:11" ht="15.75" customHeight="1" thickBot="1" x14ac:dyDescent="0.3">
      <c r="D18" s="18" t="s">
        <v>21</v>
      </c>
      <c r="E18" s="19" t="s">
        <v>22</v>
      </c>
      <c r="F18" s="20" t="s">
        <v>13</v>
      </c>
      <c r="G18" s="15"/>
      <c r="H18" s="21" t="s">
        <v>12</v>
      </c>
      <c r="I18" s="141" t="s">
        <v>13</v>
      </c>
      <c r="J18" s="142"/>
      <c r="K18" s="143"/>
    </row>
    <row r="19" spans="1:11" ht="6" customHeight="1" x14ac:dyDescent="0.2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</row>
    <row r="20" spans="1:11" s="22" customFormat="1" ht="15.75" x14ac:dyDescent="0.25">
      <c r="A20" s="145" t="s">
        <v>23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</row>
    <row r="21" spans="1:11" s="22" customFormat="1" ht="11.25" customHeight="1" x14ac:dyDescent="0.25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</row>
    <row r="22" spans="1:11" s="23" customFormat="1" ht="27" customHeight="1" x14ac:dyDescent="0.2">
      <c r="A22" s="63" t="s">
        <v>24</v>
      </c>
      <c r="B22" s="64" t="s">
        <v>25</v>
      </c>
      <c r="C22" s="148"/>
      <c r="D22" s="68"/>
      <c r="E22" s="152" t="s">
        <v>0</v>
      </c>
      <c r="F22" s="154" t="s">
        <v>26</v>
      </c>
      <c r="G22" s="155"/>
      <c r="H22" s="155"/>
      <c r="I22" s="155"/>
      <c r="J22" s="155"/>
      <c r="K22" s="156"/>
    </row>
    <row r="23" spans="1:11" s="23" customFormat="1" ht="36.75" customHeight="1" x14ac:dyDescent="0.2">
      <c r="A23" s="147"/>
      <c r="B23" s="149"/>
      <c r="C23" s="150"/>
      <c r="D23" s="151"/>
      <c r="E23" s="153"/>
      <c r="F23" s="66" t="s">
        <v>27</v>
      </c>
      <c r="G23" s="157"/>
      <c r="H23" s="5" t="s">
        <v>28</v>
      </c>
      <c r="I23" s="66" t="s">
        <v>29</v>
      </c>
      <c r="J23" s="67"/>
      <c r="K23" s="157"/>
    </row>
    <row r="24" spans="1:11" x14ac:dyDescent="0.2">
      <c r="A24" s="24">
        <v>1</v>
      </c>
      <c r="B24" s="129">
        <v>2</v>
      </c>
      <c r="C24" s="130"/>
      <c r="D24" s="131"/>
      <c r="E24" s="25">
        <v>3</v>
      </c>
      <c r="F24" s="129">
        <v>4</v>
      </c>
      <c r="G24" s="131"/>
      <c r="H24" s="26">
        <v>5</v>
      </c>
      <c r="I24" s="129">
        <v>6</v>
      </c>
      <c r="J24" s="130"/>
      <c r="K24" s="131"/>
    </row>
    <row r="25" spans="1:11" ht="40.5" customHeight="1" x14ac:dyDescent="0.2">
      <c r="A25" s="4"/>
      <c r="B25" s="132" t="s">
        <v>30</v>
      </c>
      <c r="C25" s="133"/>
      <c r="D25" s="134"/>
      <c r="E25" s="6"/>
      <c r="F25" s="135">
        <f>F36+F35+F34+F33</f>
        <v>1766385</v>
      </c>
      <c r="G25" s="136"/>
      <c r="H25" s="27">
        <f>H33+H34+H35+H36</f>
        <v>1766385</v>
      </c>
      <c r="I25" s="135">
        <f>I33+I34+I35+I36</f>
        <v>1766385</v>
      </c>
      <c r="J25" s="137"/>
      <c r="K25" s="136"/>
    </row>
    <row r="26" spans="1:11" s="23" customFormat="1" hidden="1" x14ac:dyDescent="0.2">
      <c r="A26" s="4"/>
      <c r="B26" s="65"/>
      <c r="C26" s="125"/>
      <c r="D26" s="69"/>
      <c r="E26" s="6"/>
      <c r="F26" s="126"/>
      <c r="G26" s="127"/>
      <c r="H26" s="27"/>
      <c r="I26" s="126"/>
      <c r="J26" s="128"/>
      <c r="K26" s="127"/>
    </row>
    <row r="27" spans="1:11" s="23" customFormat="1" hidden="1" x14ac:dyDescent="0.2">
      <c r="A27" s="28"/>
      <c r="B27" s="113"/>
      <c r="C27" s="114"/>
      <c r="D27" s="115"/>
      <c r="E27" s="29"/>
      <c r="F27" s="116"/>
      <c r="G27" s="117"/>
      <c r="H27" s="30"/>
      <c r="I27" s="116"/>
      <c r="J27" s="118"/>
      <c r="K27" s="117"/>
    </row>
    <row r="28" spans="1:11" s="23" customFormat="1" hidden="1" x14ac:dyDescent="0.2">
      <c r="A28" s="28"/>
      <c r="B28" s="113"/>
      <c r="C28" s="114"/>
      <c r="D28" s="115"/>
      <c r="E28" s="29"/>
      <c r="F28" s="116"/>
      <c r="G28" s="117"/>
      <c r="H28" s="30"/>
      <c r="I28" s="116"/>
      <c r="J28" s="118"/>
      <c r="K28" s="117"/>
    </row>
    <row r="29" spans="1:11" s="23" customFormat="1" hidden="1" x14ac:dyDescent="0.2">
      <c r="A29" s="28"/>
      <c r="B29" s="113"/>
      <c r="C29" s="114"/>
      <c r="D29" s="115"/>
      <c r="E29" s="29"/>
      <c r="F29" s="116"/>
      <c r="G29" s="117"/>
      <c r="H29" s="30"/>
      <c r="I29" s="116"/>
      <c r="J29" s="118"/>
      <c r="K29" s="117"/>
    </row>
    <row r="30" spans="1:11" s="23" customFormat="1" hidden="1" x14ac:dyDescent="0.2">
      <c r="A30" s="28"/>
      <c r="B30" s="113"/>
      <c r="C30" s="114"/>
      <c r="D30" s="115"/>
      <c r="E30" s="29"/>
      <c r="F30" s="116"/>
      <c r="G30" s="117"/>
      <c r="H30" s="30"/>
      <c r="I30" s="116"/>
      <c r="J30" s="118"/>
      <c r="K30" s="117"/>
    </row>
    <row r="31" spans="1:11" s="23" customFormat="1" hidden="1" x14ac:dyDescent="0.2">
      <c r="A31" s="28"/>
      <c r="B31" s="113"/>
      <c r="C31" s="114"/>
      <c r="D31" s="115"/>
      <c r="E31" s="29"/>
      <c r="F31" s="116"/>
      <c r="G31" s="117"/>
      <c r="H31" s="30"/>
      <c r="I31" s="116"/>
      <c r="J31" s="118"/>
      <c r="K31" s="117"/>
    </row>
    <row r="32" spans="1:11" s="23" customFormat="1" hidden="1" x14ac:dyDescent="0.2">
      <c r="A32" s="31"/>
      <c r="B32" s="119"/>
      <c r="C32" s="120"/>
      <c r="D32" s="121"/>
      <c r="E32" s="32"/>
      <c r="F32" s="122"/>
      <c r="G32" s="123"/>
      <c r="H32" s="33"/>
      <c r="I32" s="122"/>
      <c r="J32" s="124"/>
      <c r="K32" s="123"/>
    </row>
    <row r="33" spans="1:11" s="23" customFormat="1" ht="18.75" customHeight="1" x14ac:dyDescent="0.2">
      <c r="A33" s="34">
        <v>1</v>
      </c>
      <c r="B33" s="106" t="s">
        <v>49</v>
      </c>
      <c r="C33" s="107"/>
      <c r="D33" s="108"/>
      <c r="E33" s="34"/>
      <c r="F33" s="90">
        <v>870101</v>
      </c>
      <c r="G33" s="91"/>
      <c r="H33" s="35">
        <f>F33</f>
        <v>870101</v>
      </c>
      <c r="I33" s="109">
        <f>F33</f>
        <v>870101</v>
      </c>
      <c r="J33" s="110"/>
      <c r="K33" s="111"/>
    </row>
    <row r="34" spans="1:11" s="23" customFormat="1" ht="15.75" customHeight="1" x14ac:dyDescent="0.2">
      <c r="A34" s="34">
        <v>2</v>
      </c>
      <c r="B34" s="112" t="s">
        <v>31</v>
      </c>
      <c r="C34" s="112"/>
      <c r="D34" s="112"/>
      <c r="E34" s="34"/>
      <c r="F34" s="90">
        <v>629667</v>
      </c>
      <c r="G34" s="91"/>
      <c r="H34" s="35">
        <f>F34</f>
        <v>629667</v>
      </c>
      <c r="I34" s="90">
        <f>F34</f>
        <v>629667</v>
      </c>
      <c r="J34" s="92"/>
      <c r="K34" s="93"/>
    </row>
    <row r="35" spans="1:11" s="23" customFormat="1" ht="15" customHeight="1" x14ac:dyDescent="0.2">
      <c r="A35" s="34">
        <v>3</v>
      </c>
      <c r="B35" s="89" t="s">
        <v>32</v>
      </c>
      <c r="C35" s="89"/>
      <c r="D35" s="89"/>
      <c r="E35" s="34"/>
      <c r="F35" s="90">
        <v>250274</v>
      </c>
      <c r="G35" s="91"/>
      <c r="H35" s="35">
        <f>'КС-3-ноябрь'!F35</f>
        <v>250274</v>
      </c>
      <c r="I35" s="90">
        <f>F35</f>
        <v>250274</v>
      </c>
      <c r="J35" s="92"/>
      <c r="K35" s="93"/>
    </row>
    <row r="36" spans="1:11" s="23" customFormat="1" ht="15" customHeight="1" x14ac:dyDescent="0.2">
      <c r="A36" s="34">
        <v>4</v>
      </c>
      <c r="B36" s="101" t="s">
        <v>48</v>
      </c>
      <c r="C36" s="102"/>
      <c r="D36" s="103"/>
      <c r="E36" s="34"/>
      <c r="F36" s="90">
        <v>16343</v>
      </c>
      <c r="G36" s="104"/>
      <c r="H36" s="35">
        <f>F36</f>
        <v>16343</v>
      </c>
      <c r="I36" s="90">
        <f>H36</f>
        <v>16343</v>
      </c>
      <c r="J36" s="105"/>
      <c r="K36" s="104"/>
    </row>
    <row r="37" spans="1:11" s="23" customFormat="1" x14ac:dyDescent="0.2">
      <c r="A37" s="94" t="s">
        <v>33</v>
      </c>
      <c r="B37" s="94"/>
      <c r="C37" s="94"/>
      <c r="D37" s="94"/>
      <c r="E37" s="94"/>
      <c r="F37" s="94"/>
      <c r="G37" s="94"/>
      <c r="H37" s="94"/>
      <c r="I37" s="95">
        <f>SUM(I25:I32)</f>
        <v>1766385</v>
      </c>
      <c r="J37" s="96"/>
      <c r="K37" s="97"/>
    </row>
    <row r="38" spans="1:11" x14ac:dyDescent="0.2">
      <c r="A38" s="82" t="s">
        <v>47</v>
      </c>
      <c r="B38" s="82"/>
      <c r="C38" s="82"/>
      <c r="D38" s="82"/>
      <c r="E38" s="82"/>
      <c r="F38" s="82"/>
      <c r="G38" s="82"/>
      <c r="H38" s="82"/>
      <c r="I38" s="98">
        <f>I37/100*18</f>
        <v>317949.3</v>
      </c>
      <c r="J38" s="99"/>
      <c r="K38" s="100"/>
    </row>
    <row r="39" spans="1:11" x14ac:dyDescent="0.2">
      <c r="A39" s="82" t="s">
        <v>34</v>
      </c>
      <c r="B39" s="82"/>
      <c r="C39" s="82"/>
      <c r="D39" s="82"/>
      <c r="E39" s="82"/>
      <c r="F39" s="82"/>
      <c r="G39" s="82"/>
      <c r="H39" s="82"/>
      <c r="I39" s="83">
        <f>I37+I38</f>
        <v>2084334.3</v>
      </c>
      <c r="J39" s="84"/>
      <c r="K39" s="85"/>
    </row>
    <row r="40" spans="1:11" x14ac:dyDescent="0.2">
      <c r="A40" s="7"/>
      <c r="B40" s="7"/>
      <c r="C40" s="7"/>
      <c r="D40" s="7"/>
      <c r="E40" s="7"/>
      <c r="F40" s="7"/>
      <c r="G40" s="7"/>
      <c r="H40" s="36"/>
      <c r="I40" s="37"/>
      <c r="J40" s="37"/>
      <c r="K40" s="37"/>
    </row>
    <row r="41" spans="1:11" ht="29.25" customHeight="1" x14ac:dyDescent="0.2">
      <c r="A41" s="86" t="s">
        <v>35</v>
      </c>
      <c r="B41" s="87"/>
      <c r="C41" s="38"/>
      <c r="D41" s="87"/>
      <c r="E41" s="87"/>
      <c r="F41" s="87"/>
      <c r="G41" s="88" t="s">
        <v>36</v>
      </c>
      <c r="H41" s="88"/>
      <c r="I41" s="86"/>
      <c r="J41" s="81"/>
      <c r="K41" s="81"/>
    </row>
    <row r="42" spans="1:11" ht="22.5" customHeight="1" x14ac:dyDescent="0.2">
      <c r="A42" s="8"/>
      <c r="B42" s="39"/>
      <c r="C42" s="39"/>
      <c r="D42" s="39"/>
      <c r="E42" s="40" t="s">
        <v>37</v>
      </c>
      <c r="F42" s="39"/>
      <c r="G42" s="79" t="s">
        <v>38</v>
      </c>
      <c r="H42" s="79"/>
      <c r="I42" s="73" t="s">
        <v>39</v>
      </c>
      <c r="J42" s="73"/>
      <c r="K42" s="73"/>
    </row>
    <row r="43" spans="1:11" x14ac:dyDescent="0.2">
      <c r="A43" s="8"/>
      <c r="B43" s="39"/>
      <c r="C43" s="39"/>
      <c r="D43" s="39" t="s">
        <v>40</v>
      </c>
      <c r="E43" s="39"/>
      <c r="F43" s="39"/>
      <c r="G43" s="40"/>
      <c r="H43" s="40"/>
      <c r="I43" s="8"/>
      <c r="J43" s="8"/>
      <c r="K43" s="8"/>
    </row>
    <row r="44" spans="1:11" x14ac:dyDescent="0.2">
      <c r="A44" s="8"/>
      <c r="B44" s="39"/>
      <c r="C44" s="39"/>
      <c r="D44" s="39"/>
      <c r="E44" s="39"/>
      <c r="F44" s="39"/>
      <c r="G44" s="39"/>
      <c r="H44" s="39"/>
      <c r="I44" s="8"/>
      <c r="J44" s="8"/>
      <c r="K44" s="8"/>
    </row>
    <row r="45" spans="1:11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ht="30" customHeight="1" x14ac:dyDescent="0.2">
      <c r="A46" s="75" t="s">
        <v>41</v>
      </c>
      <c r="B46" s="80"/>
      <c r="C46" s="41"/>
      <c r="D46" s="81"/>
      <c r="E46" s="81"/>
      <c r="F46" s="81"/>
      <c r="G46" s="75"/>
      <c r="H46" s="75"/>
      <c r="I46" s="73"/>
      <c r="J46" s="73"/>
      <c r="K46" s="73"/>
    </row>
    <row r="47" spans="1:11" x14ac:dyDescent="0.2">
      <c r="A47" s="8"/>
      <c r="B47" s="8"/>
      <c r="C47" s="8"/>
      <c r="D47" s="8"/>
      <c r="E47" s="8" t="s">
        <v>37</v>
      </c>
      <c r="F47" s="8"/>
      <c r="G47" s="72" t="s">
        <v>42</v>
      </c>
      <c r="H47" s="72"/>
      <c r="I47" s="73" t="s">
        <v>39</v>
      </c>
      <c r="J47" s="73"/>
      <c r="K47" s="73"/>
    </row>
    <row r="48" spans="1:11" x14ac:dyDescent="0.2">
      <c r="A48" s="8"/>
      <c r="B48" s="8"/>
      <c r="C48" s="8"/>
      <c r="D48" s="8" t="s">
        <v>40</v>
      </c>
      <c r="E48" s="8"/>
      <c r="F48" s="8"/>
      <c r="G48" s="42"/>
      <c r="H48" s="42"/>
      <c r="I48" s="74"/>
      <c r="J48" s="74"/>
      <c r="K48" s="74"/>
    </row>
    <row r="50" spans="1:11" x14ac:dyDescent="0.2">
      <c r="A50" s="75" t="s">
        <v>43</v>
      </c>
      <c r="B50" s="75"/>
    </row>
    <row r="51" spans="1:11" x14ac:dyDescent="0.2">
      <c r="A51" s="75"/>
      <c r="B51" s="75"/>
      <c r="D51" s="8"/>
      <c r="E51" s="8"/>
      <c r="F51" s="8"/>
      <c r="G51" s="75" t="s">
        <v>44</v>
      </c>
      <c r="H51" s="75"/>
      <c r="I51" s="8"/>
      <c r="J51" s="8"/>
    </row>
    <row r="52" spans="1:11" ht="25.5" customHeight="1" x14ac:dyDescent="0.2">
      <c r="D52" s="8"/>
      <c r="E52" s="76" t="s">
        <v>37</v>
      </c>
      <c r="F52" s="76"/>
      <c r="G52" s="77" t="s">
        <v>38</v>
      </c>
      <c r="H52" s="77"/>
      <c r="I52" s="75" t="s">
        <v>39</v>
      </c>
      <c r="J52" s="78"/>
      <c r="K52" s="78"/>
    </row>
    <row r="53" spans="1:11" x14ac:dyDescent="0.2">
      <c r="D53" s="1" t="s">
        <v>45</v>
      </c>
    </row>
  </sheetData>
  <mergeCells count="91">
    <mergeCell ref="I7:K7"/>
    <mergeCell ref="F1:K1"/>
    <mergeCell ref="F2:K2"/>
    <mergeCell ref="F3:K3"/>
    <mergeCell ref="I5:K5"/>
    <mergeCell ref="I6:K6"/>
    <mergeCell ref="H16:K16"/>
    <mergeCell ref="A8:G8"/>
    <mergeCell ref="I8:K8"/>
    <mergeCell ref="A9:G9"/>
    <mergeCell ref="I9:K9"/>
    <mergeCell ref="A10:G10"/>
    <mergeCell ref="I10:K10"/>
    <mergeCell ref="A11:H11"/>
    <mergeCell ref="I11:K11"/>
    <mergeCell ref="A12:G12"/>
    <mergeCell ref="I12:K12"/>
    <mergeCell ref="I14:K14"/>
    <mergeCell ref="A22:A23"/>
    <mergeCell ref="B22:D23"/>
    <mergeCell ref="E22:E23"/>
    <mergeCell ref="F22:K22"/>
    <mergeCell ref="F23:G23"/>
    <mergeCell ref="I23:K23"/>
    <mergeCell ref="I17:K17"/>
    <mergeCell ref="I18:K18"/>
    <mergeCell ref="A19:K19"/>
    <mergeCell ref="A20:K20"/>
    <mergeCell ref="A21:K21"/>
    <mergeCell ref="B26:D26"/>
    <mergeCell ref="F26:G26"/>
    <mergeCell ref="I26:K26"/>
    <mergeCell ref="B24:D24"/>
    <mergeCell ref="F24:G24"/>
    <mergeCell ref="I24:K24"/>
    <mergeCell ref="B25:D25"/>
    <mergeCell ref="F25:G25"/>
    <mergeCell ref="I25:K25"/>
    <mergeCell ref="B27:D27"/>
    <mergeCell ref="F27:G27"/>
    <mergeCell ref="I27:K27"/>
    <mergeCell ref="B28:D28"/>
    <mergeCell ref="F28:G28"/>
    <mergeCell ref="I28:K28"/>
    <mergeCell ref="B29:D29"/>
    <mergeCell ref="F29:G29"/>
    <mergeCell ref="I29:K29"/>
    <mergeCell ref="B30:D30"/>
    <mergeCell ref="F30:G30"/>
    <mergeCell ref="I30:K30"/>
    <mergeCell ref="B31:D31"/>
    <mergeCell ref="F31:G31"/>
    <mergeCell ref="I31:K31"/>
    <mergeCell ref="B32:D32"/>
    <mergeCell ref="F32:G32"/>
    <mergeCell ref="I32:K32"/>
    <mergeCell ref="B33:D33"/>
    <mergeCell ref="F33:G33"/>
    <mergeCell ref="I33:K33"/>
    <mergeCell ref="B34:D34"/>
    <mergeCell ref="F34:G34"/>
    <mergeCell ref="I34:K34"/>
    <mergeCell ref="A38:H38"/>
    <mergeCell ref="I38:K38"/>
    <mergeCell ref="B36:D36"/>
    <mergeCell ref="F36:G36"/>
    <mergeCell ref="I36:K36"/>
    <mergeCell ref="B35:D35"/>
    <mergeCell ref="F35:G35"/>
    <mergeCell ref="I35:K35"/>
    <mergeCell ref="A37:H37"/>
    <mergeCell ref="I37:K37"/>
    <mergeCell ref="A39:H39"/>
    <mergeCell ref="I39:K39"/>
    <mergeCell ref="A41:B41"/>
    <mergeCell ref="D41:F41"/>
    <mergeCell ref="G41:H41"/>
    <mergeCell ref="I41:K41"/>
    <mergeCell ref="G42:H42"/>
    <mergeCell ref="I42:K42"/>
    <mergeCell ref="A46:B46"/>
    <mergeCell ref="D46:F46"/>
    <mergeCell ref="G46:H46"/>
    <mergeCell ref="I46:K46"/>
    <mergeCell ref="G47:H47"/>
    <mergeCell ref="I47:K48"/>
    <mergeCell ref="A50:B51"/>
    <mergeCell ref="G51:H51"/>
    <mergeCell ref="E52:F52"/>
    <mergeCell ref="G52:H52"/>
    <mergeCell ref="I52:K52"/>
  </mergeCells>
  <pageMargins left="0.65" right="0.22" top="0.51" bottom="0.53" header="0.31" footer="0.28999999999999998"/>
  <pageSetup paperSize="9" orientation="portrait" r:id="rId1"/>
  <headerFooter alignWithMargins="0">
    <oddHeader>&amp;LГранд-СМЕТА</oddHead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L52"/>
  <sheetViews>
    <sheetView tabSelected="1" zoomScaleNormal="100" workbookViewId="0">
      <selection activeCell="L47" sqref="L47"/>
    </sheetView>
  </sheetViews>
  <sheetFormatPr defaultRowHeight="12.75" x14ac:dyDescent="0.2"/>
  <cols>
    <col min="1" max="1" width="7" style="1" customWidth="1"/>
    <col min="2" max="2" width="8.42578125" style="1" customWidth="1"/>
    <col min="3" max="3" width="2.28515625" style="1" hidden="1" customWidth="1"/>
    <col min="4" max="4" width="20.28515625" style="1" customWidth="1"/>
    <col min="5" max="5" width="9.28515625" style="1" customWidth="1"/>
    <col min="6" max="6" width="14.85546875" style="1" customWidth="1"/>
    <col min="7" max="7" width="2.7109375" style="1" customWidth="1"/>
    <col min="8" max="8" width="16.5703125" style="1" customWidth="1"/>
    <col min="9" max="9" width="4.85546875" style="1" customWidth="1"/>
    <col min="10" max="10" width="4.5703125" style="1" customWidth="1"/>
    <col min="11" max="11" width="6.85546875" style="1" customWidth="1"/>
    <col min="12" max="12" width="12.28515625" style="1" customWidth="1"/>
    <col min="13" max="16384" width="9.140625" style="1"/>
  </cols>
  <sheetData>
    <row r="1" spans="1:11" s="8" customFormat="1" ht="12" x14ac:dyDescent="0.2">
      <c r="F1" s="166" t="s">
        <v>14</v>
      </c>
      <c r="G1" s="166"/>
      <c r="H1" s="166"/>
      <c r="I1" s="166"/>
      <c r="J1" s="166"/>
      <c r="K1" s="166"/>
    </row>
    <row r="2" spans="1:11" s="8" customFormat="1" ht="12" x14ac:dyDescent="0.2">
      <c r="F2" s="166" t="s">
        <v>15</v>
      </c>
      <c r="G2" s="166"/>
      <c r="H2" s="166"/>
      <c r="I2" s="166"/>
      <c r="J2" s="166"/>
      <c r="K2" s="166"/>
    </row>
    <row r="3" spans="1:11" s="8" customFormat="1" ht="12" x14ac:dyDescent="0.2">
      <c r="F3" s="166" t="s">
        <v>16</v>
      </c>
      <c r="G3" s="166"/>
      <c r="H3" s="166"/>
      <c r="I3" s="166"/>
      <c r="J3" s="166"/>
      <c r="K3" s="166"/>
    </row>
    <row r="4" spans="1:11" s="8" customFormat="1" ht="12" x14ac:dyDescent="0.2">
      <c r="F4" s="48"/>
      <c r="G4" s="48"/>
      <c r="H4" s="48"/>
      <c r="I4" s="48"/>
      <c r="J4" s="48"/>
      <c r="K4" s="48"/>
    </row>
    <row r="5" spans="1:11" ht="13.5" thickBot="1" x14ac:dyDescent="0.25">
      <c r="I5" s="138" t="s">
        <v>0</v>
      </c>
      <c r="J5" s="139"/>
      <c r="K5" s="140"/>
    </row>
    <row r="6" spans="1:11" x14ac:dyDescent="0.2">
      <c r="H6" s="43" t="s">
        <v>1</v>
      </c>
      <c r="I6" s="167">
        <v>322001</v>
      </c>
      <c r="J6" s="168"/>
      <c r="K6" s="169"/>
    </row>
    <row r="7" spans="1:11" x14ac:dyDescent="0.2">
      <c r="A7" s="2" t="s">
        <v>17</v>
      </c>
      <c r="B7" s="2"/>
      <c r="C7" s="2"/>
      <c r="D7" s="2"/>
      <c r="E7" s="2"/>
      <c r="F7" s="2"/>
      <c r="G7" s="2"/>
      <c r="H7" s="43" t="s">
        <v>2</v>
      </c>
      <c r="I7" s="159"/>
      <c r="J7" s="160"/>
      <c r="K7" s="161"/>
    </row>
    <row r="8" spans="1:11" ht="40.5" customHeight="1" x14ac:dyDescent="0.2">
      <c r="A8" s="71" t="s">
        <v>58</v>
      </c>
      <c r="B8" s="158"/>
      <c r="C8" s="158"/>
      <c r="D8" s="158"/>
      <c r="E8" s="158"/>
      <c r="F8" s="158"/>
      <c r="G8" s="158"/>
      <c r="H8" s="43" t="s">
        <v>2</v>
      </c>
      <c r="I8" s="159"/>
      <c r="J8" s="160"/>
      <c r="K8" s="161"/>
    </row>
    <row r="9" spans="1:11" ht="32.25" customHeight="1" x14ac:dyDescent="0.2">
      <c r="A9" s="71" t="s">
        <v>59</v>
      </c>
      <c r="B9" s="158"/>
      <c r="C9" s="158"/>
      <c r="D9" s="158"/>
      <c r="E9" s="158"/>
      <c r="F9" s="158"/>
      <c r="G9" s="158"/>
      <c r="H9" s="43" t="s">
        <v>2</v>
      </c>
      <c r="I9" s="159"/>
      <c r="J9" s="160"/>
      <c r="K9" s="161"/>
    </row>
    <row r="10" spans="1:11" ht="27" customHeight="1" x14ac:dyDescent="0.2">
      <c r="A10" s="162" t="s">
        <v>46</v>
      </c>
      <c r="B10" s="158"/>
      <c r="C10" s="158"/>
      <c r="D10" s="158"/>
      <c r="E10" s="158"/>
      <c r="F10" s="158"/>
      <c r="G10" s="158"/>
      <c r="H10" s="43" t="s">
        <v>2</v>
      </c>
      <c r="I10" s="159"/>
      <c r="J10" s="160"/>
      <c r="K10" s="161"/>
    </row>
    <row r="11" spans="1:11" x14ac:dyDescent="0.2">
      <c r="A11" s="70" t="s">
        <v>3</v>
      </c>
      <c r="B11" s="70"/>
      <c r="C11" s="70"/>
      <c r="D11" s="70"/>
      <c r="E11" s="70"/>
      <c r="F11" s="70"/>
      <c r="G11" s="70"/>
      <c r="H11" s="70"/>
      <c r="I11" s="159"/>
      <c r="J11" s="160"/>
      <c r="K11" s="161"/>
    </row>
    <row r="12" spans="1:11" x14ac:dyDescent="0.2">
      <c r="A12" s="70" t="s">
        <v>6</v>
      </c>
      <c r="B12" s="70"/>
      <c r="C12" s="70"/>
      <c r="D12" s="70"/>
      <c r="E12" s="70"/>
      <c r="F12" s="70"/>
      <c r="G12" s="70"/>
      <c r="H12" s="10" t="s">
        <v>4</v>
      </c>
      <c r="I12" s="159"/>
      <c r="J12" s="160"/>
      <c r="K12" s="161"/>
    </row>
    <row r="13" spans="1:11" x14ac:dyDescent="0.2">
      <c r="H13" s="10" t="s">
        <v>5</v>
      </c>
      <c r="I13" s="11"/>
      <c r="J13" s="47"/>
      <c r="K13" s="12"/>
    </row>
    <row r="14" spans="1:11" ht="13.5" thickBot="1" x14ac:dyDescent="0.25">
      <c r="H14" s="43" t="s">
        <v>7</v>
      </c>
      <c r="I14" s="163"/>
      <c r="J14" s="164"/>
      <c r="K14" s="165"/>
    </row>
    <row r="15" spans="1:11" x14ac:dyDescent="0.2">
      <c r="H15" s="43"/>
    </row>
    <row r="16" spans="1:11" x14ac:dyDescent="0.2">
      <c r="E16" s="49" t="s">
        <v>11</v>
      </c>
      <c r="F16" s="14" t="s">
        <v>18</v>
      </c>
      <c r="G16" s="15"/>
      <c r="H16" s="138" t="s">
        <v>8</v>
      </c>
      <c r="I16" s="139"/>
      <c r="J16" s="139"/>
      <c r="K16" s="140"/>
    </row>
    <row r="17" spans="1:11" ht="16.5" customHeight="1" thickBot="1" x14ac:dyDescent="0.25">
      <c r="E17" s="16" t="s">
        <v>19</v>
      </c>
      <c r="F17" s="17" t="s">
        <v>20</v>
      </c>
      <c r="G17" s="15"/>
      <c r="H17" s="49" t="s">
        <v>9</v>
      </c>
      <c r="I17" s="138" t="s">
        <v>10</v>
      </c>
      <c r="J17" s="139"/>
      <c r="K17" s="140"/>
    </row>
    <row r="18" spans="1:11" ht="15.75" customHeight="1" thickBot="1" x14ac:dyDescent="0.3">
      <c r="D18" s="18" t="s">
        <v>21</v>
      </c>
      <c r="E18" s="19" t="s">
        <v>22</v>
      </c>
      <c r="F18" s="20" t="s">
        <v>50</v>
      </c>
      <c r="G18" s="15"/>
      <c r="H18" s="51" t="s">
        <v>51</v>
      </c>
      <c r="I18" s="141" t="s">
        <v>52</v>
      </c>
      <c r="J18" s="142"/>
      <c r="K18" s="143"/>
    </row>
    <row r="19" spans="1:11" ht="6" customHeight="1" x14ac:dyDescent="0.2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</row>
    <row r="20" spans="1:11" s="22" customFormat="1" ht="15.75" x14ac:dyDescent="0.25">
      <c r="A20" s="145" t="s">
        <v>23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</row>
    <row r="21" spans="1:11" s="22" customFormat="1" ht="11.25" customHeight="1" x14ac:dyDescent="0.25">
      <c r="A21" s="146"/>
      <c r="B21" s="146"/>
      <c r="C21" s="146"/>
      <c r="D21" s="146"/>
      <c r="E21" s="146"/>
      <c r="F21" s="146"/>
      <c r="G21" s="146"/>
      <c r="H21" s="146"/>
      <c r="I21" s="146"/>
      <c r="J21" s="146"/>
      <c r="K21" s="146"/>
    </row>
    <row r="22" spans="1:11" s="23" customFormat="1" ht="27" customHeight="1" x14ac:dyDescent="0.2">
      <c r="A22" s="63" t="s">
        <v>24</v>
      </c>
      <c r="B22" s="64" t="s">
        <v>25</v>
      </c>
      <c r="C22" s="148"/>
      <c r="D22" s="68"/>
      <c r="E22" s="152" t="s">
        <v>0</v>
      </c>
      <c r="F22" s="154" t="s">
        <v>26</v>
      </c>
      <c r="G22" s="155"/>
      <c r="H22" s="155"/>
      <c r="I22" s="155"/>
      <c r="J22" s="155"/>
      <c r="K22" s="156"/>
    </row>
    <row r="23" spans="1:11" s="23" customFormat="1" ht="36.75" customHeight="1" x14ac:dyDescent="0.2">
      <c r="A23" s="147"/>
      <c r="B23" s="149"/>
      <c r="C23" s="150"/>
      <c r="D23" s="151"/>
      <c r="E23" s="153"/>
      <c r="F23" s="66" t="s">
        <v>27</v>
      </c>
      <c r="G23" s="157"/>
      <c r="H23" s="45" t="s">
        <v>28</v>
      </c>
      <c r="I23" s="66" t="s">
        <v>29</v>
      </c>
      <c r="J23" s="67"/>
      <c r="K23" s="157"/>
    </row>
    <row r="24" spans="1:11" x14ac:dyDescent="0.2">
      <c r="A24" s="24">
        <v>1</v>
      </c>
      <c r="B24" s="129">
        <v>2</v>
      </c>
      <c r="C24" s="130"/>
      <c r="D24" s="131"/>
      <c r="E24" s="55">
        <v>3</v>
      </c>
      <c r="F24" s="129">
        <v>4</v>
      </c>
      <c r="G24" s="131"/>
      <c r="H24" s="54">
        <v>5</v>
      </c>
      <c r="I24" s="129">
        <v>6</v>
      </c>
      <c r="J24" s="130"/>
      <c r="K24" s="131"/>
    </row>
    <row r="25" spans="1:11" ht="45" customHeight="1" x14ac:dyDescent="0.2">
      <c r="A25" s="44"/>
      <c r="B25" s="132" t="s">
        <v>30</v>
      </c>
      <c r="C25" s="133"/>
      <c r="D25" s="134"/>
      <c r="E25" s="46"/>
      <c r="F25" s="135">
        <v>5424004</v>
      </c>
      <c r="G25" s="136"/>
      <c r="H25" s="52">
        <v>5424004</v>
      </c>
      <c r="I25" s="135">
        <f>I33+I34+I35+I36+I37</f>
        <v>3657619</v>
      </c>
      <c r="J25" s="137"/>
      <c r="K25" s="136"/>
    </row>
    <row r="26" spans="1:11" s="23" customFormat="1" hidden="1" x14ac:dyDescent="0.2">
      <c r="A26" s="44"/>
      <c r="B26" s="65"/>
      <c r="C26" s="125"/>
      <c r="D26" s="69"/>
      <c r="E26" s="46"/>
      <c r="F26" s="126"/>
      <c r="G26" s="127"/>
      <c r="H26" s="52"/>
      <c r="I26" s="126"/>
      <c r="J26" s="128"/>
      <c r="K26" s="127"/>
    </row>
    <row r="27" spans="1:11" s="23" customFormat="1" hidden="1" x14ac:dyDescent="0.2">
      <c r="A27" s="28"/>
      <c r="B27" s="113"/>
      <c r="C27" s="114"/>
      <c r="D27" s="115"/>
      <c r="E27" s="56"/>
      <c r="F27" s="116"/>
      <c r="G27" s="117"/>
      <c r="H27" s="57"/>
      <c r="I27" s="116"/>
      <c r="J27" s="118"/>
      <c r="K27" s="117"/>
    </row>
    <row r="28" spans="1:11" s="23" customFormat="1" hidden="1" x14ac:dyDescent="0.2">
      <c r="A28" s="28"/>
      <c r="B28" s="113"/>
      <c r="C28" s="114"/>
      <c r="D28" s="115"/>
      <c r="E28" s="56"/>
      <c r="F28" s="116"/>
      <c r="G28" s="117"/>
      <c r="H28" s="57"/>
      <c r="I28" s="116"/>
      <c r="J28" s="118"/>
      <c r="K28" s="117"/>
    </row>
    <row r="29" spans="1:11" s="23" customFormat="1" hidden="1" x14ac:dyDescent="0.2">
      <c r="A29" s="28"/>
      <c r="B29" s="113"/>
      <c r="C29" s="114"/>
      <c r="D29" s="115"/>
      <c r="E29" s="56"/>
      <c r="F29" s="116"/>
      <c r="G29" s="117"/>
      <c r="H29" s="57"/>
      <c r="I29" s="116"/>
      <c r="J29" s="118"/>
      <c r="K29" s="117"/>
    </row>
    <row r="30" spans="1:11" s="23" customFormat="1" hidden="1" x14ac:dyDescent="0.2">
      <c r="A30" s="28"/>
      <c r="B30" s="113"/>
      <c r="C30" s="114"/>
      <c r="D30" s="115"/>
      <c r="E30" s="56"/>
      <c r="F30" s="116"/>
      <c r="G30" s="117"/>
      <c r="H30" s="57"/>
      <c r="I30" s="116"/>
      <c r="J30" s="118"/>
      <c r="K30" s="117"/>
    </row>
    <row r="31" spans="1:11" s="23" customFormat="1" hidden="1" x14ac:dyDescent="0.2">
      <c r="A31" s="28"/>
      <c r="B31" s="113"/>
      <c r="C31" s="114"/>
      <c r="D31" s="115"/>
      <c r="E31" s="56"/>
      <c r="F31" s="116"/>
      <c r="G31" s="117"/>
      <c r="H31" s="57"/>
      <c r="I31" s="116"/>
      <c r="J31" s="118"/>
      <c r="K31" s="117"/>
    </row>
    <row r="32" spans="1:11" s="23" customFormat="1" hidden="1" x14ac:dyDescent="0.2">
      <c r="A32" s="50"/>
      <c r="B32" s="119"/>
      <c r="C32" s="120"/>
      <c r="D32" s="121"/>
      <c r="E32" s="58"/>
      <c r="F32" s="122"/>
      <c r="G32" s="123"/>
      <c r="H32" s="33"/>
      <c r="I32" s="122"/>
      <c r="J32" s="124"/>
      <c r="K32" s="123"/>
    </row>
    <row r="33" spans="1:12" s="23" customFormat="1" ht="18.75" customHeight="1" x14ac:dyDescent="0.2">
      <c r="A33" s="34">
        <v>1</v>
      </c>
      <c r="B33" s="106" t="s">
        <v>53</v>
      </c>
      <c r="C33" s="107"/>
      <c r="D33" s="108"/>
      <c r="E33" s="34"/>
      <c r="F33" s="95">
        <f>H33</f>
        <v>2520515</v>
      </c>
      <c r="G33" s="97"/>
      <c r="H33" s="61">
        <f>I33</f>
        <v>2520515</v>
      </c>
      <c r="I33" s="98">
        <v>2520515</v>
      </c>
      <c r="J33" s="170"/>
      <c r="K33" s="171"/>
    </row>
    <row r="34" spans="1:12" s="23" customFormat="1" ht="18.75" customHeight="1" x14ac:dyDescent="0.2">
      <c r="A34" s="34">
        <v>2</v>
      </c>
      <c r="B34" s="112" t="s">
        <v>54</v>
      </c>
      <c r="C34" s="112"/>
      <c r="D34" s="112"/>
      <c r="E34" s="34"/>
      <c r="F34" s="95">
        <f>H34</f>
        <v>1185597</v>
      </c>
      <c r="G34" s="97"/>
      <c r="H34" s="61">
        <f>'КС-3-ноябрь'!I34+I34</f>
        <v>1185597</v>
      </c>
      <c r="I34" s="95">
        <v>555930</v>
      </c>
      <c r="J34" s="172"/>
      <c r="K34" s="173"/>
    </row>
    <row r="35" spans="1:12" s="23" customFormat="1" ht="16.5" customHeight="1" x14ac:dyDescent="0.2">
      <c r="A35" s="34">
        <v>3</v>
      </c>
      <c r="B35" s="89" t="s">
        <v>55</v>
      </c>
      <c r="C35" s="89"/>
      <c r="D35" s="89"/>
      <c r="E35" s="34"/>
      <c r="F35" s="95">
        <f>H35</f>
        <v>454482</v>
      </c>
      <c r="G35" s="97"/>
      <c r="H35" s="61">
        <f>'КС-3-ноябрь'!I35+'КС-3-декабрь'!I35</f>
        <v>454482</v>
      </c>
      <c r="I35" s="95">
        <v>204208</v>
      </c>
      <c r="J35" s="172"/>
      <c r="K35" s="173"/>
    </row>
    <row r="36" spans="1:12" s="23" customFormat="1" ht="15" customHeight="1" x14ac:dyDescent="0.2">
      <c r="A36" s="34">
        <v>4</v>
      </c>
      <c r="B36" s="101" t="s">
        <v>56</v>
      </c>
      <c r="C36" s="102"/>
      <c r="D36" s="103"/>
      <c r="E36" s="34"/>
      <c r="F36" s="95">
        <f>H36</f>
        <v>33572</v>
      </c>
      <c r="G36" s="173"/>
      <c r="H36" s="61">
        <f>'КС-3-ноябрь'!I36+'КС-3-декабрь'!I36</f>
        <v>33572</v>
      </c>
      <c r="I36" s="95">
        <v>17229</v>
      </c>
      <c r="J36" s="172"/>
      <c r="K36" s="173"/>
    </row>
    <row r="37" spans="1:12" s="23" customFormat="1" ht="15" customHeight="1" x14ac:dyDescent="0.2">
      <c r="A37" s="34">
        <v>5</v>
      </c>
      <c r="B37" s="101" t="s">
        <v>57</v>
      </c>
      <c r="C37" s="174"/>
      <c r="D37" s="175"/>
      <c r="E37" s="34"/>
      <c r="F37" s="95">
        <f>H37</f>
        <v>359737</v>
      </c>
      <c r="G37" s="104"/>
      <c r="H37" s="61">
        <f>I37</f>
        <v>359737</v>
      </c>
      <c r="I37" s="95">
        <v>359737</v>
      </c>
      <c r="J37" s="105"/>
      <c r="K37" s="104"/>
    </row>
    <row r="38" spans="1:12" s="23" customFormat="1" ht="15.75" customHeight="1" x14ac:dyDescent="0.2">
      <c r="A38" s="94" t="s">
        <v>33</v>
      </c>
      <c r="B38" s="94"/>
      <c r="C38" s="94"/>
      <c r="D38" s="94"/>
      <c r="E38" s="94"/>
      <c r="F38" s="94"/>
      <c r="G38" s="94"/>
      <c r="H38" s="94"/>
      <c r="I38" s="95">
        <f>SUM(I25:I32)</f>
        <v>3657619</v>
      </c>
      <c r="J38" s="96"/>
      <c r="K38" s="97"/>
    </row>
    <row r="39" spans="1:12" ht="15" customHeight="1" x14ac:dyDescent="0.2">
      <c r="A39" s="82" t="s">
        <v>47</v>
      </c>
      <c r="B39" s="82"/>
      <c r="C39" s="82"/>
      <c r="D39" s="82"/>
      <c r="E39" s="82"/>
      <c r="F39" s="82"/>
      <c r="G39" s="82"/>
      <c r="H39" s="82"/>
      <c r="I39" s="98">
        <f>I38/100*18</f>
        <v>658371.42000000004</v>
      </c>
      <c r="J39" s="99"/>
      <c r="K39" s="100"/>
    </row>
    <row r="40" spans="1:12" x14ac:dyDescent="0.2">
      <c r="A40" s="82" t="s">
        <v>34</v>
      </c>
      <c r="B40" s="82"/>
      <c r="C40" s="82"/>
      <c r="D40" s="82"/>
      <c r="E40" s="82"/>
      <c r="F40" s="82"/>
      <c r="G40" s="82"/>
      <c r="H40" s="82"/>
      <c r="I40" s="83">
        <f>I38+I39</f>
        <v>4315990.42</v>
      </c>
      <c r="J40" s="84"/>
      <c r="K40" s="85"/>
    </row>
    <row r="41" spans="1:12" x14ac:dyDescent="0.2">
      <c r="A41" s="43"/>
      <c r="B41" s="43"/>
      <c r="C41" s="43"/>
      <c r="D41" s="43"/>
      <c r="E41" s="43"/>
      <c r="F41" s="43"/>
      <c r="G41" s="43"/>
      <c r="H41" s="36"/>
      <c r="I41" s="53"/>
      <c r="J41" s="53"/>
      <c r="K41" s="53"/>
    </row>
    <row r="42" spans="1:12" ht="29.25" customHeight="1" x14ac:dyDescent="0.2">
      <c r="A42" s="86" t="s">
        <v>35</v>
      </c>
      <c r="B42" s="87"/>
      <c r="C42" s="59"/>
      <c r="D42" s="87"/>
      <c r="E42" s="87"/>
      <c r="F42" s="87"/>
      <c r="G42" s="88" t="s">
        <v>36</v>
      </c>
      <c r="H42" s="88"/>
      <c r="I42" s="86"/>
      <c r="J42" s="81"/>
      <c r="K42" s="81"/>
      <c r="L42" s="62"/>
    </row>
    <row r="43" spans="1:12" ht="22.5" customHeight="1" x14ac:dyDescent="0.2">
      <c r="A43" s="8"/>
      <c r="B43" s="39"/>
      <c r="C43" s="39"/>
      <c r="D43" s="39"/>
      <c r="E43" s="40" t="s">
        <v>37</v>
      </c>
      <c r="F43" s="39"/>
      <c r="G43" s="79" t="s">
        <v>38</v>
      </c>
      <c r="H43" s="79"/>
      <c r="I43" s="73" t="s">
        <v>39</v>
      </c>
      <c r="J43" s="73"/>
      <c r="K43" s="73"/>
    </row>
    <row r="44" spans="1:12" x14ac:dyDescent="0.2">
      <c r="A44" s="8"/>
      <c r="B44" s="39"/>
      <c r="C44" s="39"/>
      <c r="D44" s="39" t="s">
        <v>40</v>
      </c>
      <c r="E44" s="39"/>
      <c r="F44" s="39"/>
      <c r="G44" s="40"/>
      <c r="H44" s="40"/>
      <c r="I44" s="8"/>
      <c r="J44" s="8"/>
      <c r="K44" s="8"/>
    </row>
    <row r="45" spans="1:12" x14ac:dyDescent="0.2">
      <c r="A45" s="8"/>
      <c r="B45" s="39"/>
      <c r="C45" s="39"/>
      <c r="D45" s="39"/>
      <c r="E45" s="39"/>
      <c r="F45" s="39"/>
      <c r="G45" s="39"/>
      <c r="H45" s="39"/>
      <c r="I45" s="8"/>
      <c r="J45" s="8"/>
      <c r="K45" s="8"/>
    </row>
    <row r="46" spans="1:12" ht="30" customHeight="1" x14ac:dyDescent="0.2">
      <c r="A46" s="75" t="s">
        <v>41</v>
      </c>
      <c r="B46" s="80"/>
      <c r="C46" s="60"/>
      <c r="D46" s="81"/>
      <c r="E46" s="81"/>
      <c r="F46" s="81"/>
      <c r="G46" s="75"/>
      <c r="H46" s="75"/>
      <c r="I46" s="73"/>
      <c r="J46" s="73"/>
      <c r="K46" s="73"/>
    </row>
    <row r="47" spans="1:12" x14ac:dyDescent="0.2">
      <c r="A47" s="8"/>
      <c r="B47" s="8"/>
      <c r="C47" s="8"/>
      <c r="D47" s="8"/>
      <c r="E47" s="8" t="s">
        <v>37</v>
      </c>
      <c r="F47" s="8"/>
      <c r="G47" s="72" t="s">
        <v>42</v>
      </c>
      <c r="H47" s="72"/>
      <c r="I47" s="73" t="s">
        <v>39</v>
      </c>
      <c r="J47" s="73"/>
      <c r="K47" s="73"/>
    </row>
    <row r="48" spans="1:12" x14ac:dyDescent="0.2">
      <c r="A48" s="8"/>
      <c r="B48" s="8"/>
      <c r="C48" s="8"/>
      <c r="D48" s="8" t="s">
        <v>40</v>
      </c>
      <c r="E48" s="8"/>
      <c r="F48" s="8"/>
      <c r="G48" s="42"/>
      <c r="H48" s="42"/>
      <c r="I48" s="74"/>
      <c r="J48" s="74"/>
      <c r="K48" s="74"/>
    </row>
    <row r="49" spans="1:11" x14ac:dyDescent="0.2">
      <c r="A49" s="75" t="s">
        <v>43</v>
      </c>
      <c r="B49" s="75"/>
    </row>
    <row r="50" spans="1:11" x14ac:dyDescent="0.2">
      <c r="A50" s="75"/>
      <c r="B50" s="75"/>
      <c r="D50" s="8"/>
      <c r="E50" s="8"/>
      <c r="F50" s="8"/>
      <c r="G50" s="75" t="s">
        <v>44</v>
      </c>
      <c r="H50" s="75"/>
      <c r="I50" s="8"/>
      <c r="J50" s="8"/>
    </row>
    <row r="51" spans="1:11" ht="25.5" customHeight="1" x14ac:dyDescent="0.2">
      <c r="D51" s="8"/>
      <c r="E51" s="76" t="s">
        <v>37</v>
      </c>
      <c r="F51" s="76"/>
      <c r="G51" s="77" t="s">
        <v>38</v>
      </c>
      <c r="H51" s="77"/>
      <c r="I51" s="75" t="s">
        <v>39</v>
      </c>
      <c r="J51" s="78"/>
      <c r="K51" s="78"/>
    </row>
    <row r="52" spans="1:11" x14ac:dyDescent="0.2">
      <c r="D52" s="1" t="s">
        <v>45</v>
      </c>
    </row>
  </sheetData>
  <mergeCells count="94">
    <mergeCell ref="G47:H47"/>
    <mergeCell ref="I47:K48"/>
    <mergeCell ref="A49:B50"/>
    <mergeCell ref="G50:H50"/>
    <mergeCell ref="E51:F51"/>
    <mergeCell ref="G51:H51"/>
    <mergeCell ref="I51:K51"/>
    <mergeCell ref="G43:H43"/>
    <mergeCell ref="I43:K43"/>
    <mergeCell ref="A46:B46"/>
    <mergeCell ref="D46:F46"/>
    <mergeCell ref="G46:H46"/>
    <mergeCell ref="I46:K46"/>
    <mergeCell ref="A40:H40"/>
    <mergeCell ref="I40:K40"/>
    <mergeCell ref="A42:B42"/>
    <mergeCell ref="D42:F42"/>
    <mergeCell ref="G42:H42"/>
    <mergeCell ref="I42:K42"/>
    <mergeCell ref="B36:D36"/>
    <mergeCell ref="F36:G36"/>
    <mergeCell ref="I36:K36"/>
    <mergeCell ref="A38:H38"/>
    <mergeCell ref="I38:K38"/>
    <mergeCell ref="A39:H39"/>
    <mergeCell ref="I39:K39"/>
    <mergeCell ref="B37:D37"/>
    <mergeCell ref="F37:G37"/>
    <mergeCell ref="I37:K37"/>
    <mergeCell ref="B34:D34"/>
    <mergeCell ref="F34:G34"/>
    <mergeCell ref="I34:K34"/>
    <mergeCell ref="B35:D35"/>
    <mergeCell ref="F35:G35"/>
    <mergeCell ref="I35:K35"/>
    <mergeCell ref="B32:D32"/>
    <mergeCell ref="F32:G32"/>
    <mergeCell ref="I32:K32"/>
    <mergeCell ref="B33:D33"/>
    <mergeCell ref="F33:G33"/>
    <mergeCell ref="I33:K33"/>
    <mergeCell ref="B30:D30"/>
    <mergeCell ref="F30:G30"/>
    <mergeCell ref="I30:K30"/>
    <mergeCell ref="B31:D31"/>
    <mergeCell ref="F31:G31"/>
    <mergeCell ref="I31:K31"/>
    <mergeCell ref="B28:D28"/>
    <mergeCell ref="F28:G28"/>
    <mergeCell ref="I28:K28"/>
    <mergeCell ref="B29:D29"/>
    <mergeCell ref="F29:G29"/>
    <mergeCell ref="I29:K29"/>
    <mergeCell ref="B26:D26"/>
    <mergeCell ref="F26:G26"/>
    <mergeCell ref="I26:K26"/>
    <mergeCell ref="B27:D27"/>
    <mergeCell ref="F27:G27"/>
    <mergeCell ref="I27:K27"/>
    <mergeCell ref="B24:D24"/>
    <mergeCell ref="F24:G24"/>
    <mergeCell ref="I24:K24"/>
    <mergeCell ref="B25:D25"/>
    <mergeCell ref="F25:G25"/>
    <mergeCell ref="I25:K25"/>
    <mergeCell ref="I17:K17"/>
    <mergeCell ref="I18:K18"/>
    <mergeCell ref="A19:K19"/>
    <mergeCell ref="A20:K20"/>
    <mergeCell ref="A21:K21"/>
    <mergeCell ref="A22:A23"/>
    <mergeCell ref="B22:D23"/>
    <mergeCell ref="E22:E23"/>
    <mergeCell ref="F22:K22"/>
    <mergeCell ref="F23:G23"/>
    <mergeCell ref="I23:K23"/>
    <mergeCell ref="H16:K16"/>
    <mergeCell ref="A8:G8"/>
    <mergeCell ref="I8:K8"/>
    <mergeCell ref="A9:G9"/>
    <mergeCell ref="I9:K9"/>
    <mergeCell ref="A10:G10"/>
    <mergeCell ref="I10:K10"/>
    <mergeCell ref="A11:H11"/>
    <mergeCell ref="I11:K11"/>
    <mergeCell ref="A12:G12"/>
    <mergeCell ref="I12:K12"/>
    <mergeCell ref="I14:K14"/>
    <mergeCell ref="I7:K7"/>
    <mergeCell ref="F1:K1"/>
    <mergeCell ref="F2:K2"/>
    <mergeCell ref="F3:K3"/>
    <mergeCell ref="I5:K5"/>
    <mergeCell ref="I6:K6"/>
  </mergeCells>
  <pageMargins left="0.65" right="0.22" top="0.51" bottom="0.53" header="0.31" footer="0.28999999999999998"/>
  <pageSetup paperSize="9" orientation="portrait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КС-3-ноябрь</vt:lpstr>
      <vt:lpstr>КС-3-декабрь</vt:lpstr>
      <vt:lpstr>'КС-3-декабрь'!Заголовки_для_печати</vt:lpstr>
      <vt:lpstr>'КС-3-ноябрь'!Заголовки_для_печати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strizhak</dc:creator>
  <cp:lastModifiedBy>Сергиенко Александра Валерьевна</cp:lastModifiedBy>
  <cp:lastPrinted>2015-12-17T11:42:18Z</cp:lastPrinted>
  <dcterms:created xsi:type="dcterms:W3CDTF">2002-07-24T02:50:49Z</dcterms:created>
  <dcterms:modified xsi:type="dcterms:W3CDTF">2015-12-17T13:13:28Z</dcterms:modified>
</cp:coreProperties>
</file>