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Наш расчет" sheetId="2" r:id="rId1"/>
  </sheets>
  <calcPr calcId="152511"/>
</workbook>
</file>

<file path=xl/calcChain.xml><?xml version="1.0" encoding="utf-8"?>
<calcChain xmlns="http://schemas.openxmlformats.org/spreadsheetml/2006/main">
  <c r="G12" i="2" l="1"/>
  <c r="E19" i="2" l="1"/>
  <c r="G19" i="2" s="1"/>
  <c r="G18" i="2"/>
  <c r="E18" i="2"/>
  <c r="E17" i="2"/>
  <c r="G17" i="2" s="1"/>
  <c r="G16" i="2"/>
  <c r="G15" i="2" s="1"/>
  <c r="C15" i="2"/>
  <c r="G20" i="2" l="1"/>
  <c r="G23" i="2" s="1"/>
  <c r="B24" i="2"/>
  <c r="G26" i="2" l="1"/>
  <c r="G27" i="2"/>
  <c r="G28" i="2" s="1"/>
</calcChain>
</file>

<file path=xl/sharedStrings.xml><?xml version="1.0" encoding="utf-8"?>
<sst xmlns="http://schemas.openxmlformats.org/spreadsheetml/2006/main" count="57" uniqueCount="39">
  <si>
    <t>В уровне цен на 01.01.2001</t>
  </si>
  <si>
    <t>-</t>
  </si>
  <si>
    <t>Расчет стоимости проведения вневедомственной государственной экспертизы</t>
  </si>
  <si>
    <t>Стоимость, руб., без учета НДС</t>
  </si>
  <si>
    <t>В уровне цен 2015 года (справочно)</t>
  </si>
  <si>
    <t>В уровне цен базиса 1991 года, (справочно)</t>
  </si>
  <si>
    <t>Индекс для приведения в уровень цен базиса 1991 года</t>
  </si>
  <si>
    <t>Индекс для приведения в уровень цен базиса на 01.01.2001</t>
  </si>
  <si>
    <t>1 / 42,91</t>
  </si>
  <si>
    <t>1 / 44,19</t>
  </si>
  <si>
    <t>№ п/п</t>
  </si>
  <si>
    <t>Наименование</t>
  </si>
  <si>
    <t>2.1.</t>
  </si>
  <si>
    <t>2.2.</t>
  </si>
  <si>
    <t>2.3.</t>
  </si>
  <si>
    <t>2.4.</t>
  </si>
  <si>
    <t>Приложение № 1 к контракту (договору)</t>
  </si>
  <si>
    <t>№ __________________________________</t>
  </si>
  <si>
    <t>от "_______" ______________ 20_______ г.</t>
  </si>
  <si>
    <t>Итого Спд + Сиж</t>
  </si>
  <si>
    <r>
      <rPr>
        <b/>
        <sz val="12"/>
        <color theme="1"/>
        <rFont val="Times New Roman"/>
        <family val="1"/>
        <charset val="204"/>
      </rPr>
      <t>П</t>
    </r>
    <r>
      <rPr>
        <sz val="12"/>
        <color theme="1"/>
        <rFont val="Times New Roman"/>
        <family val="1"/>
        <charset val="204"/>
      </rPr>
      <t xml:space="preserve"> - процент суммарной стоимости проектных и (или) изыскательских работ, представленных на государственную экспертизу, согласно приложению к Постановлению Правительства РФ от 05.03.2007 № 145</t>
    </r>
  </si>
  <si>
    <r>
      <rPr>
        <b/>
        <sz val="12"/>
        <color theme="1"/>
        <rFont val="Times New Roman"/>
        <family val="1"/>
        <charset val="204"/>
      </rPr>
      <t>Кi</t>
    </r>
    <r>
      <rPr>
        <sz val="12"/>
        <color theme="1"/>
        <rFont val="Times New Roman"/>
        <family val="1"/>
        <charset val="204"/>
      </rPr>
      <t xml:space="preserve"> - коэффициент, отражающий инфляционные процессы по сравнению с 1 января 2001 г., который определяется как произведение публикуемых Федеральной службой государственной статистики индексов потребительских цен для каждого года, следующего за 2000 годом, до года, предшествующего тому, в котором определяется размер платы за проведение государственной экспертизы (включительно) (Постановление Правительства РФ от 05.03.2007 № 145)</t>
    </r>
  </si>
  <si>
    <r>
      <t>Сиж</t>
    </r>
    <r>
      <rPr>
        <sz val="12"/>
        <color theme="1"/>
        <rFont val="Times New Roman"/>
        <family val="1"/>
        <charset val="204"/>
      </rPr>
      <t xml:space="preserve"> - стоимость изготовления материалов инженерных изысканий, представленных на государственную экспертизу, рассчитанная в ценах 2001 года на основании документов в области сметного нормирования и ценообразования, рекомендованных Министерством строительства и жилищно-коммунального хозяйства Российской Федерации (в рублях)</t>
    </r>
  </si>
  <si>
    <t>Расчет составил:</t>
  </si>
  <si>
    <t>Проверил:</t>
  </si>
  <si>
    <r>
      <t xml:space="preserve">РПнж = Спд x П x Ki + Сиж x П х Ki </t>
    </r>
    <r>
      <rPr>
        <sz val="12"/>
        <color theme="1"/>
        <rFont val="Times New Roman"/>
        <family val="1"/>
        <charset val="204"/>
      </rPr>
      <t>(размер платы за проведение экспертизы проектной документации и инженерных изысканий для нежилых объектов):</t>
    </r>
  </si>
  <si>
    <t>Налог на добавленную стоимость, 18%</t>
  </si>
  <si>
    <t>ВСЕГО с учетом НДС</t>
  </si>
  <si>
    <t>Проект планировки и межевания - смета № 02</t>
  </si>
  <si>
    <t>Затраты на проведение проверки достоверности определения сметной стоимости строительства</t>
  </si>
  <si>
    <t>Итого затраты на проведение вневедомственной государственной экспертизы</t>
  </si>
  <si>
    <r>
      <t xml:space="preserve">Спд </t>
    </r>
    <r>
      <rPr>
        <sz val="12"/>
        <color theme="1"/>
        <rFont val="Times New Roman"/>
        <family val="1"/>
        <charset val="204"/>
      </rPr>
      <t>- стоимость изготовления проектной документации, представленной на государственную экспертизу, рассчитанная в ценах 2001 года на основании документов в области сметного нормирования и ценообразования, рекомендованных Министерством строительства и жилищно-коммунального хозяйства Российской Федерации (в рублях):</t>
    </r>
  </si>
  <si>
    <t>1.1.</t>
  </si>
  <si>
    <t>1.2.</t>
  </si>
  <si>
    <t>Проектирование ВЛ 110 кВ (стадия "проектная документация") - смета № 01</t>
  </si>
  <si>
    <r>
      <t xml:space="preserve">Предмет экспертизы: </t>
    </r>
    <r>
      <rPr>
        <b/>
        <sz val="12"/>
        <color theme="1"/>
        <rFont val="Times New Roman"/>
        <family val="1"/>
        <charset val="204"/>
      </rPr>
      <t>Проектная документация и результаты инженерных изысканий, выполненных для подготовки такой документации, по объекту «...»</t>
    </r>
  </si>
  <si>
    <r>
      <t xml:space="preserve">Инженерные геодезические изыскания </t>
    </r>
    <r>
      <rPr>
        <i/>
        <sz val="12"/>
        <color theme="1"/>
        <rFont val="Times New Roman"/>
        <family val="1"/>
        <charset val="204"/>
      </rPr>
      <t>(договор № ... от ... между ООО "..." и ООО "...")</t>
    </r>
  </si>
  <si>
    <r>
      <t xml:space="preserve">Инженерные геологические изыскания </t>
    </r>
    <r>
      <rPr>
        <i/>
        <sz val="12"/>
        <color theme="1"/>
        <rFont val="Times New Roman"/>
        <family val="1"/>
        <charset val="204"/>
      </rPr>
      <t>(договор № ... от ... между ООО "..." и ООО "...")</t>
    </r>
  </si>
  <si>
    <r>
      <t xml:space="preserve">Инженерные экологические изыскания </t>
    </r>
    <r>
      <rPr>
        <i/>
        <sz val="12"/>
        <color theme="1"/>
        <rFont val="Times New Roman"/>
        <family val="1"/>
        <charset val="204"/>
      </rPr>
      <t>(договор № ... от ... между ООО "..." и ООО "...")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</si>
</sst>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view="pageBreakPreview" zoomScale="115" zoomScaleNormal="100" zoomScaleSheetLayoutView="115" workbookViewId="0">
      <selection activeCell="B25" sqref="B25:F25"/>
    </sheetView>
  </sheetViews>
  <sheetFormatPr defaultRowHeight="15" x14ac:dyDescent="0.25"/>
  <cols>
    <col min="1" max="1" width="6.140625" customWidth="1"/>
    <col min="2" max="2" width="44.28515625" customWidth="1"/>
    <col min="3" max="6" width="13" customWidth="1"/>
    <col min="7" max="7" width="17.42578125" customWidth="1"/>
  </cols>
  <sheetData>
    <row r="1" spans="1:8" ht="15.75" x14ac:dyDescent="0.25">
      <c r="A1" s="7"/>
      <c r="B1" s="7"/>
      <c r="C1" s="7"/>
      <c r="D1" s="7"/>
      <c r="E1" s="4" t="s">
        <v>16</v>
      </c>
      <c r="F1" s="7"/>
      <c r="G1" s="7"/>
    </row>
    <row r="2" spans="1:8" ht="15.75" x14ac:dyDescent="0.25">
      <c r="A2" s="7"/>
      <c r="B2" s="7"/>
      <c r="C2" s="7"/>
      <c r="D2" s="7"/>
      <c r="E2" s="4" t="s">
        <v>17</v>
      </c>
      <c r="F2" s="7"/>
      <c r="G2" s="7"/>
    </row>
    <row r="3" spans="1:8" ht="15.75" x14ac:dyDescent="0.25">
      <c r="A3" s="7"/>
      <c r="B3" s="7"/>
      <c r="C3" s="7"/>
      <c r="D3" s="7"/>
      <c r="E3" s="4" t="s">
        <v>18</v>
      </c>
      <c r="F3" s="7"/>
      <c r="G3" s="7"/>
    </row>
    <row r="4" spans="1:8" ht="15.75" x14ac:dyDescent="0.25">
      <c r="A4" s="7"/>
      <c r="B4" s="7"/>
      <c r="C4" s="7"/>
      <c r="D4" s="7"/>
      <c r="E4" s="7"/>
      <c r="F4" s="7"/>
      <c r="G4" s="7"/>
    </row>
    <row r="5" spans="1:8" ht="15.75" x14ac:dyDescent="0.25">
      <c r="A5" s="7"/>
      <c r="B5" s="7"/>
      <c r="C5" s="7"/>
      <c r="D5" s="7"/>
      <c r="E5" s="7"/>
      <c r="F5" s="7"/>
      <c r="G5" s="7"/>
    </row>
    <row r="6" spans="1:8" ht="15.75" x14ac:dyDescent="0.25">
      <c r="A6" s="30" t="s">
        <v>2</v>
      </c>
      <c r="B6" s="30"/>
      <c r="C6" s="30"/>
      <c r="D6" s="30"/>
      <c r="E6" s="30"/>
      <c r="F6" s="30"/>
      <c r="G6" s="30"/>
    </row>
    <row r="7" spans="1:8" ht="15.75" x14ac:dyDescent="0.25">
      <c r="A7" s="7"/>
      <c r="B7" s="7"/>
      <c r="C7" s="7"/>
      <c r="D7" s="7"/>
      <c r="E7" s="7"/>
      <c r="F7" s="7"/>
      <c r="G7" s="7"/>
    </row>
    <row r="8" spans="1:8" ht="45" customHeight="1" x14ac:dyDescent="0.25">
      <c r="A8" s="42" t="s">
        <v>35</v>
      </c>
      <c r="B8" s="42"/>
      <c r="C8" s="42"/>
      <c r="D8" s="42"/>
      <c r="E8" s="42"/>
      <c r="F8" s="42"/>
      <c r="G8" s="42"/>
    </row>
    <row r="9" spans="1:8" ht="15.75" x14ac:dyDescent="0.25">
      <c r="A9" s="7"/>
      <c r="B9" s="7"/>
      <c r="C9" s="7"/>
      <c r="D9" s="7"/>
      <c r="E9" s="7"/>
      <c r="F9" s="7"/>
      <c r="G9" s="7"/>
    </row>
    <row r="10" spans="1:8" ht="15.75" x14ac:dyDescent="0.25">
      <c r="A10" s="41" t="s">
        <v>10</v>
      </c>
      <c r="B10" s="41" t="s">
        <v>11</v>
      </c>
      <c r="C10" s="34" t="s">
        <v>3</v>
      </c>
      <c r="D10" s="34"/>
      <c r="E10" s="34"/>
      <c r="F10" s="34"/>
      <c r="G10" s="34"/>
    </row>
    <row r="11" spans="1:8" ht="94.5" x14ac:dyDescent="0.25">
      <c r="A11" s="41"/>
      <c r="B11" s="41"/>
      <c r="C11" s="8" t="s">
        <v>4</v>
      </c>
      <c r="D11" s="8" t="s">
        <v>6</v>
      </c>
      <c r="E11" s="8" t="s">
        <v>5</v>
      </c>
      <c r="F11" s="8" t="s">
        <v>7</v>
      </c>
      <c r="G11" s="8" t="s">
        <v>0</v>
      </c>
      <c r="H11" s="2"/>
    </row>
    <row r="12" spans="1:8" ht="157.5" x14ac:dyDescent="0.25">
      <c r="A12" s="9">
        <v>1</v>
      </c>
      <c r="B12" s="17" t="s">
        <v>31</v>
      </c>
      <c r="C12" s="10" t="s">
        <v>1</v>
      </c>
      <c r="D12" s="10" t="s">
        <v>1</v>
      </c>
      <c r="E12" s="10" t="s">
        <v>1</v>
      </c>
      <c r="F12" s="10" t="s">
        <v>1</v>
      </c>
      <c r="G12" s="14">
        <f>G13+G14</f>
        <v>2435049.5099999998</v>
      </c>
      <c r="H12" s="2"/>
    </row>
    <row r="13" spans="1:8" ht="31.5" x14ac:dyDescent="0.25">
      <c r="A13" s="9" t="s">
        <v>32</v>
      </c>
      <c r="B13" s="13" t="s">
        <v>34</v>
      </c>
      <c r="C13" s="10" t="s">
        <v>1</v>
      </c>
      <c r="D13" s="10" t="s">
        <v>1</v>
      </c>
      <c r="E13" s="10" t="s">
        <v>1</v>
      </c>
      <c r="F13" s="10" t="s">
        <v>1</v>
      </c>
      <c r="G13" s="12">
        <v>1586538</v>
      </c>
      <c r="H13" s="2"/>
    </row>
    <row r="14" spans="1:8" ht="31.5" x14ac:dyDescent="0.25">
      <c r="A14" s="9" t="s">
        <v>33</v>
      </c>
      <c r="B14" s="13" t="s">
        <v>28</v>
      </c>
      <c r="C14" s="10" t="s">
        <v>1</v>
      </c>
      <c r="D14" s="10" t="s">
        <v>1</v>
      </c>
      <c r="E14" s="10" t="s">
        <v>1</v>
      </c>
      <c r="F14" s="10" t="s">
        <v>1</v>
      </c>
      <c r="G14" s="23">
        <v>848511.50999999989</v>
      </c>
      <c r="H14" s="2"/>
    </row>
    <row r="15" spans="1:8" ht="157.5" x14ac:dyDescent="0.25">
      <c r="A15" s="9">
        <v>2</v>
      </c>
      <c r="B15" s="17" t="s">
        <v>22</v>
      </c>
      <c r="C15" s="11">
        <f>C16+C17+C18+C19</f>
        <v>3056620</v>
      </c>
      <c r="D15" s="10" t="s">
        <v>1</v>
      </c>
      <c r="E15" s="10" t="s">
        <v>1</v>
      </c>
      <c r="F15" s="10" t="s">
        <v>1</v>
      </c>
      <c r="G15" s="14">
        <f t="shared" ref="G15" si="0">G16+G17+G18+G19</f>
        <v>807471.04039146018</v>
      </c>
      <c r="H15" s="2"/>
    </row>
    <row r="16" spans="1:8" ht="47.25" x14ac:dyDescent="0.25">
      <c r="A16" s="9" t="s">
        <v>12</v>
      </c>
      <c r="B16" s="13" t="s">
        <v>36</v>
      </c>
      <c r="C16" s="12">
        <v>604380</v>
      </c>
      <c r="D16" s="9" t="s">
        <v>1</v>
      </c>
      <c r="E16" s="9" t="s">
        <v>1</v>
      </c>
      <c r="F16" s="5">
        <v>3.79</v>
      </c>
      <c r="G16" s="23">
        <f>ROUND(C16/3.79,0)</f>
        <v>159467</v>
      </c>
      <c r="H16" s="2"/>
    </row>
    <row r="17" spans="1:8" ht="47.25" x14ac:dyDescent="0.25">
      <c r="A17" s="9" t="s">
        <v>13</v>
      </c>
      <c r="B17" s="13" t="s">
        <v>37</v>
      </c>
      <c r="C17" s="12">
        <v>692586</v>
      </c>
      <c r="D17" s="5" t="s">
        <v>8</v>
      </c>
      <c r="E17" s="12">
        <f>C17/42.91</f>
        <v>16140.433465392684</v>
      </c>
      <c r="F17" s="6">
        <v>11.37</v>
      </c>
      <c r="G17" s="23">
        <f>E17*11.37</f>
        <v>183516.72850151479</v>
      </c>
      <c r="H17" s="2"/>
    </row>
    <row r="18" spans="1:8" ht="47.25" x14ac:dyDescent="0.25">
      <c r="A18" s="9" t="s">
        <v>14</v>
      </c>
      <c r="B18" s="13" t="s">
        <v>37</v>
      </c>
      <c r="C18" s="12">
        <v>1528540</v>
      </c>
      <c r="D18" s="5" t="s">
        <v>8</v>
      </c>
      <c r="E18" s="12">
        <f>C18/42.91</f>
        <v>35621.99953390818</v>
      </c>
      <c r="F18" s="6">
        <v>11.37</v>
      </c>
      <c r="G18" s="23">
        <f>E18*11.37</f>
        <v>405022.13470053597</v>
      </c>
      <c r="H18" s="2"/>
    </row>
    <row r="19" spans="1:8" ht="47.25" x14ac:dyDescent="0.25">
      <c r="A19" s="9" t="s">
        <v>15</v>
      </c>
      <c r="B19" s="13" t="s">
        <v>38</v>
      </c>
      <c r="C19" s="12">
        <v>231114</v>
      </c>
      <c r="D19" s="5" t="s">
        <v>9</v>
      </c>
      <c r="E19" s="12">
        <f>C19/44.19</f>
        <v>5230.0067888662597</v>
      </c>
      <c r="F19" s="6">
        <v>11.37</v>
      </c>
      <c r="G19" s="23">
        <f>E19*11.37</f>
        <v>59465.177189409369</v>
      </c>
      <c r="H19" s="2"/>
    </row>
    <row r="20" spans="1:8" s="1" customFormat="1" ht="15.75" x14ac:dyDescent="0.25">
      <c r="A20" s="10">
        <v>3</v>
      </c>
      <c r="B20" s="31" t="s">
        <v>19</v>
      </c>
      <c r="C20" s="32"/>
      <c r="D20" s="32"/>
      <c r="E20" s="32"/>
      <c r="F20" s="33"/>
      <c r="G20" s="14">
        <f>G15+G12</f>
        <v>3242520.5503914598</v>
      </c>
      <c r="H20" s="3"/>
    </row>
    <row r="21" spans="1:8" ht="51" customHeight="1" x14ac:dyDescent="0.25">
      <c r="A21" s="10">
        <v>4</v>
      </c>
      <c r="B21" s="36" t="s">
        <v>20</v>
      </c>
      <c r="C21" s="36"/>
      <c r="D21" s="36"/>
      <c r="E21" s="36"/>
      <c r="F21" s="36"/>
      <c r="G21" s="15">
        <v>0.1188</v>
      </c>
      <c r="H21" s="2"/>
    </row>
    <row r="22" spans="1:8" ht="77.25" customHeight="1" x14ac:dyDescent="0.25">
      <c r="A22" s="10">
        <v>5</v>
      </c>
      <c r="B22" s="35" t="s">
        <v>21</v>
      </c>
      <c r="C22" s="35"/>
      <c r="D22" s="35"/>
      <c r="E22" s="35"/>
      <c r="F22" s="35"/>
      <c r="G22" s="20">
        <v>3.73</v>
      </c>
      <c r="H22" s="2"/>
    </row>
    <row r="23" spans="1:8" ht="30.75" customHeight="1" x14ac:dyDescent="0.25">
      <c r="A23" s="43">
        <v>6</v>
      </c>
      <c r="B23" s="37" t="s">
        <v>25</v>
      </c>
      <c r="C23" s="38"/>
      <c r="D23" s="38"/>
      <c r="E23" s="38"/>
      <c r="F23" s="38"/>
      <c r="G23" s="44">
        <f>G20*G22*G21</f>
        <v>1436838.6763716654</v>
      </c>
      <c r="H23" s="2"/>
    </row>
    <row r="24" spans="1:8" ht="30.75" customHeight="1" x14ac:dyDescent="0.25">
      <c r="A24" s="39"/>
      <c r="B24" s="39" t="str">
        <f>CONCATENATE("РПнж = ",ROUND(G12,0)," x ",G21," x ",G22," + ",ROUND(G15,0)," x ",G21," х ",G22)</f>
        <v>РПнж = 2435050 x 0,1188 x 3,73 + 807471 x 0,1188 х 3,73</v>
      </c>
      <c r="C24" s="40"/>
      <c r="D24" s="40"/>
      <c r="E24" s="40"/>
      <c r="F24" s="40"/>
      <c r="G24" s="45"/>
      <c r="H24" s="2"/>
    </row>
    <row r="25" spans="1:8" ht="24.75" customHeight="1" x14ac:dyDescent="0.25">
      <c r="A25" s="10">
        <v>7</v>
      </c>
      <c r="B25" s="24" t="s">
        <v>29</v>
      </c>
      <c r="C25" s="25"/>
      <c r="D25" s="25"/>
      <c r="E25" s="25"/>
      <c r="F25" s="26"/>
      <c r="G25" s="21">
        <v>20000</v>
      </c>
    </row>
    <row r="26" spans="1:8" ht="24.75" customHeight="1" x14ac:dyDescent="0.25">
      <c r="A26" s="10">
        <v>8</v>
      </c>
      <c r="B26" s="27" t="s">
        <v>30</v>
      </c>
      <c r="C26" s="28"/>
      <c r="D26" s="28"/>
      <c r="E26" s="28"/>
      <c r="F26" s="29"/>
      <c r="G26" s="22">
        <f>G25+G23</f>
        <v>1456838.6763716654</v>
      </c>
    </row>
    <row r="27" spans="1:8" ht="24.75" customHeight="1" x14ac:dyDescent="0.25">
      <c r="A27" s="10">
        <v>9</v>
      </c>
      <c r="B27" s="24" t="s">
        <v>26</v>
      </c>
      <c r="C27" s="25"/>
      <c r="D27" s="25"/>
      <c r="E27" s="25"/>
      <c r="F27" s="26"/>
      <c r="G27" s="21">
        <f>ROUND(G23*0.18,2)</f>
        <v>258630.96</v>
      </c>
    </row>
    <row r="28" spans="1:8" ht="24.75" customHeight="1" x14ac:dyDescent="0.25">
      <c r="A28" s="10">
        <v>10</v>
      </c>
      <c r="B28" s="27" t="s">
        <v>27</v>
      </c>
      <c r="C28" s="28"/>
      <c r="D28" s="28"/>
      <c r="E28" s="28"/>
      <c r="F28" s="29"/>
      <c r="G28" s="14">
        <f>G27+G23</f>
        <v>1695469.6363716654</v>
      </c>
      <c r="H28" s="2"/>
    </row>
    <row r="29" spans="1:8" ht="15.75" x14ac:dyDescent="0.25">
      <c r="A29" s="7"/>
      <c r="B29" s="16"/>
      <c r="C29" s="16"/>
      <c r="D29" s="16"/>
      <c r="E29" s="16"/>
      <c r="F29" s="16"/>
      <c r="G29" s="16"/>
      <c r="H29" s="2"/>
    </row>
    <row r="30" spans="1:8" ht="15.75" x14ac:dyDescent="0.25">
      <c r="A30" s="7"/>
      <c r="B30" s="16"/>
      <c r="C30" s="16"/>
      <c r="D30" s="16"/>
      <c r="E30" s="16"/>
      <c r="F30" s="16"/>
      <c r="G30" s="16"/>
      <c r="H30" s="2"/>
    </row>
    <row r="31" spans="1:8" ht="15.75" x14ac:dyDescent="0.25">
      <c r="A31" s="7"/>
      <c r="B31" s="18" t="s">
        <v>23</v>
      </c>
      <c r="C31" s="16"/>
      <c r="D31" s="16"/>
      <c r="E31" s="16"/>
      <c r="F31" s="16"/>
      <c r="G31" s="16"/>
      <c r="H31" s="2"/>
    </row>
    <row r="32" spans="1:8" ht="15.75" x14ac:dyDescent="0.25">
      <c r="A32" s="7"/>
      <c r="B32" s="16"/>
      <c r="C32" s="16"/>
      <c r="D32" s="16"/>
      <c r="E32" s="16"/>
      <c r="F32" s="16"/>
      <c r="G32" s="16"/>
      <c r="H32" s="2"/>
    </row>
    <row r="33" spans="1:7" ht="15.75" x14ac:dyDescent="0.25">
      <c r="A33" s="7"/>
      <c r="B33" s="7"/>
      <c r="C33" s="7"/>
      <c r="D33" s="7"/>
      <c r="E33" s="7"/>
      <c r="F33" s="7"/>
      <c r="G33" s="7"/>
    </row>
    <row r="34" spans="1:7" ht="15.75" x14ac:dyDescent="0.25">
      <c r="A34" s="7"/>
      <c r="B34" s="7"/>
      <c r="C34" s="7"/>
      <c r="D34" s="7"/>
      <c r="E34" s="7"/>
      <c r="F34" s="7"/>
      <c r="G34" s="7"/>
    </row>
    <row r="35" spans="1:7" ht="15.75" x14ac:dyDescent="0.25">
      <c r="A35" s="7"/>
      <c r="B35" s="7"/>
      <c r="C35" s="7"/>
      <c r="D35" s="7"/>
      <c r="E35" s="7"/>
      <c r="F35" s="7"/>
      <c r="G35" s="7"/>
    </row>
    <row r="36" spans="1:7" ht="15.75" x14ac:dyDescent="0.25">
      <c r="A36" s="7"/>
      <c r="B36" s="7"/>
      <c r="C36" s="7"/>
      <c r="D36" s="7"/>
      <c r="E36" s="7"/>
      <c r="F36" s="7"/>
      <c r="G36" s="7"/>
    </row>
    <row r="37" spans="1:7" ht="15.75" x14ac:dyDescent="0.25">
      <c r="A37" s="7"/>
      <c r="B37" s="7"/>
      <c r="C37" s="7"/>
      <c r="D37" s="7"/>
      <c r="E37" s="7"/>
      <c r="F37" s="7"/>
      <c r="G37" s="7"/>
    </row>
    <row r="38" spans="1:7" ht="15.75" x14ac:dyDescent="0.25">
      <c r="A38" s="7"/>
      <c r="B38" s="19" t="s">
        <v>24</v>
      </c>
      <c r="C38" s="7"/>
      <c r="D38" s="7"/>
      <c r="E38" s="7"/>
      <c r="F38" s="7"/>
      <c r="G38" s="7"/>
    </row>
    <row r="39" spans="1:7" ht="15.75" x14ac:dyDescent="0.25">
      <c r="A39" s="7"/>
      <c r="B39" s="16"/>
      <c r="C39" s="7"/>
      <c r="D39" s="7"/>
      <c r="E39" s="7"/>
      <c r="F39" s="7"/>
      <c r="G39" s="7"/>
    </row>
    <row r="40" spans="1:7" ht="15.75" x14ac:dyDescent="0.25">
      <c r="A40" s="7"/>
      <c r="B40" s="7"/>
      <c r="C40" s="7"/>
      <c r="D40" s="7"/>
      <c r="E40" s="7"/>
      <c r="F40" s="7"/>
      <c r="G40" s="7"/>
    </row>
    <row r="41" spans="1:7" ht="15.75" x14ac:dyDescent="0.25">
      <c r="A41" s="7"/>
      <c r="B41" s="7"/>
      <c r="C41" s="7"/>
      <c r="D41" s="7"/>
      <c r="E41" s="7"/>
      <c r="F41" s="7"/>
      <c r="G41" s="7"/>
    </row>
    <row r="42" spans="1:7" ht="15.75" x14ac:dyDescent="0.25">
      <c r="A42" s="7"/>
      <c r="B42" s="7"/>
      <c r="C42" s="7"/>
      <c r="D42" s="7"/>
      <c r="E42" s="7"/>
      <c r="F42" s="7"/>
      <c r="G42" s="7"/>
    </row>
    <row r="43" spans="1:7" ht="15.75" x14ac:dyDescent="0.25">
      <c r="A43" s="7"/>
      <c r="B43" s="7"/>
      <c r="C43" s="7"/>
      <c r="D43" s="7"/>
      <c r="E43" s="7"/>
      <c r="F43" s="7"/>
      <c r="G43" s="7"/>
    </row>
    <row r="44" spans="1:7" ht="15.75" x14ac:dyDescent="0.25">
      <c r="A44" s="7"/>
      <c r="B44" s="7"/>
      <c r="C44" s="7"/>
      <c r="D44" s="7"/>
      <c r="E44" s="7"/>
      <c r="F44" s="7"/>
      <c r="G44" s="7"/>
    </row>
    <row r="45" spans="1:7" ht="15.75" x14ac:dyDescent="0.25">
      <c r="A45" s="7"/>
      <c r="B45" s="7"/>
      <c r="C45" s="7"/>
      <c r="D45" s="7"/>
      <c r="E45" s="7"/>
      <c r="F45" s="7"/>
      <c r="G45" s="7"/>
    </row>
    <row r="46" spans="1:7" ht="15.75" x14ac:dyDescent="0.25">
      <c r="A46" s="7"/>
      <c r="B46" s="7"/>
      <c r="C46" s="7"/>
      <c r="D46" s="7"/>
      <c r="E46" s="7"/>
      <c r="F46" s="7"/>
      <c r="G46" s="7"/>
    </row>
    <row r="47" spans="1:7" ht="15.75" x14ac:dyDescent="0.25">
      <c r="A47" s="7"/>
      <c r="B47" s="7"/>
      <c r="C47" s="7"/>
      <c r="D47" s="7"/>
      <c r="E47" s="7"/>
      <c r="F47" s="7"/>
      <c r="G47" s="7"/>
    </row>
    <row r="48" spans="1:7" ht="15.75" x14ac:dyDescent="0.25">
      <c r="A48" s="7"/>
      <c r="B48" s="7"/>
      <c r="C48" s="7"/>
      <c r="D48" s="7"/>
      <c r="E48" s="7"/>
      <c r="F48" s="7"/>
      <c r="G48" s="7"/>
    </row>
    <row r="49" spans="1:7" ht="15.75" x14ac:dyDescent="0.25">
      <c r="A49" s="7"/>
      <c r="B49" s="7"/>
      <c r="C49" s="7"/>
      <c r="D49" s="7"/>
      <c r="E49" s="7"/>
      <c r="F49" s="7"/>
      <c r="G49" s="7"/>
    </row>
    <row r="50" spans="1:7" ht="15.75" x14ac:dyDescent="0.25">
      <c r="A50" s="7"/>
      <c r="B50" s="7"/>
      <c r="C50" s="7"/>
      <c r="D50" s="7"/>
      <c r="E50" s="7"/>
      <c r="F50" s="7"/>
      <c r="G50" s="7"/>
    </row>
    <row r="51" spans="1:7" ht="15.75" x14ac:dyDescent="0.25">
      <c r="A51" s="7"/>
      <c r="B51" s="7"/>
      <c r="C51" s="7"/>
      <c r="D51" s="7"/>
      <c r="E51" s="7"/>
      <c r="F51" s="7"/>
      <c r="G51" s="7"/>
    </row>
    <row r="52" spans="1:7" ht="15.75" x14ac:dyDescent="0.25">
      <c r="A52" s="7"/>
      <c r="B52" s="7"/>
      <c r="C52" s="7"/>
      <c r="D52" s="7"/>
      <c r="E52" s="7"/>
      <c r="F52" s="7"/>
      <c r="G52" s="7"/>
    </row>
    <row r="53" spans="1:7" ht="15.75" x14ac:dyDescent="0.25">
      <c r="A53" s="7"/>
      <c r="B53" s="7"/>
      <c r="C53" s="7"/>
      <c r="D53" s="7"/>
      <c r="E53" s="7"/>
      <c r="F53" s="7"/>
      <c r="G53" s="7"/>
    </row>
    <row r="54" spans="1:7" ht="15.75" x14ac:dyDescent="0.25">
      <c r="A54" s="7"/>
      <c r="B54" s="7"/>
      <c r="C54" s="7"/>
      <c r="D54" s="7"/>
      <c r="E54" s="7"/>
      <c r="F54" s="7"/>
      <c r="G54" s="7"/>
    </row>
    <row r="55" spans="1:7" ht="15.75" x14ac:dyDescent="0.25">
      <c r="A55" s="7"/>
      <c r="B55" s="7"/>
      <c r="C55" s="7"/>
      <c r="D55" s="7"/>
      <c r="E55" s="7"/>
      <c r="F55" s="7"/>
      <c r="G55" s="7"/>
    </row>
    <row r="56" spans="1:7" ht="15.75" x14ac:dyDescent="0.25">
      <c r="A56" s="7"/>
      <c r="B56" s="7"/>
      <c r="C56" s="7"/>
      <c r="D56" s="7"/>
      <c r="E56" s="7"/>
      <c r="F56" s="7"/>
      <c r="G56" s="7"/>
    </row>
    <row r="57" spans="1:7" ht="15.75" x14ac:dyDescent="0.25">
      <c r="A57" s="7"/>
      <c r="B57" s="7"/>
      <c r="C57" s="7"/>
      <c r="D57" s="7"/>
      <c r="E57" s="7"/>
      <c r="F57" s="7"/>
      <c r="G57" s="7"/>
    </row>
    <row r="58" spans="1:7" ht="15.75" x14ac:dyDescent="0.25">
      <c r="A58" s="7"/>
      <c r="B58" s="7"/>
      <c r="C58" s="7"/>
      <c r="D58" s="7"/>
      <c r="E58" s="7"/>
      <c r="F58" s="7"/>
      <c r="G58" s="7"/>
    </row>
    <row r="59" spans="1:7" ht="15.75" x14ac:dyDescent="0.25">
      <c r="A59" s="7"/>
      <c r="B59" s="7"/>
      <c r="C59" s="7"/>
      <c r="D59" s="7"/>
      <c r="E59" s="7"/>
      <c r="F59" s="7"/>
      <c r="G59" s="7"/>
    </row>
    <row r="60" spans="1:7" ht="15.75" x14ac:dyDescent="0.25">
      <c r="A60" s="7"/>
      <c r="B60" s="7"/>
      <c r="C60" s="7"/>
      <c r="D60" s="7"/>
      <c r="E60" s="7"/>
      <c r="F60" s="7"/>
      <c r="G60" s="7"/>
    </row>
    <row r="61" spans="1:7" ht="15.75" x14ac:dyDescent="0.25">
      <c r="A61" s="7"/>
      <c r="B61" s="7"/>
      <c r="C61" s="7"/>
      <c r="D61" s="7"/>
      <c r="E61" s="7"/>
      <c r="F61" s="7"/>
      <c r="G61" s="7"/>
    </row>
    <row r="62" spans="1:7" ht="15.75" x14ac:dyDescent="0.25">
      <c r="A62" s="7"/>
      <c r="B62" s="7"/>
      <c r="C62" s="7"/>
      <c r="D62" s="7"/>
      <c r="E62" s="7"/>
      <c r="F62" s="7"/>
      <c r="G62" s="7"/>
    </row>
    <row r="63" spans="1:7" ht="15.75" x14ac:dyDescent="0.25">
      <c r="A63" s="7"/>
      <c r="B63" s="7"/>
      <c r="C63" s="7"/>
      <c r="D63" s="7"/>
      <c r="E63" s="7"/>
      <c r="F63" s="7"/>
      <c r="G63" s="7"/>
    </row>
    <row r="64" spans="1:7" ht="15.75" x14ac:dyDescent="0.25">
      <c r="A64" s="7"/>
      <c r="B64" s="7"/>
      <c r="C64" s="7"/>
      <c r="D64" s="7"/>
      <c r="E64" s="7"/>
      <c r="F64" s="7"/>
      <c r="G64" s="7"/>
    </row>
    <row r="65" spans="1:7" ht="15.75" x14ac:dyDescent="0.25">
      <c r="A65" s="7"/>
      <c r="B65" s="7"/>
      <c r="C65" s="7"/>
      <c r="D65" s="7"/>
      <c r="E65" s="7"/>
      <c r="F65" s="7"/>
      <c r="G65" s="7"/>
    </row>
    <row r="66" spans="1:7" ht="15.75" x14ac:dyDescent="0.25">
      <c r="A66" s="7"/>
      <c r="B66" s="7"/>
      <c r="C66" s="7"/>
      <c r="D66" s="7"/>
      <c r="E66" s="7"/>
      <c r="F66" s="7"/>
      <c r="G66" s="7"/>
    </row>
    <row r="67" spans="1:7" ht="15.75" x14ac:dyDescent="0.25">
      <c r="A67" s="7"/>
      <c r="B67" s="7"/>
      <c r="C67" s="7"/>
      <c r="D67" s="7"/>
      <c r="E67" s="7"/>
      <c r="F67" s="7"/>
      <c r="G67" s="7"/>
    </row>
    <row r="68" spans="1:7" ht="15.75" x14ac:dyDescent="0.25">
      <c r="A68" s="7"/>
      <c r="B68" s="7"/>
      <c r="C68" s="7"/>
      <c r="D68" s="7"/>
      <c r="E68" s="7"/>
      <c r="F68" s="7"/>
      <c r="G68" s="7"/>
    </row>
    <row r="69" spans="1:7" ht="15.75" x14ac:dyDescent="0.25">
      <c r="A69" s="7"/>
      <c r="B69" s="7"/>
      <c r="C69" s="7"/>
      <c r="D69" s="7"/>
      <c r="E69" s="7"/>
      <c r="F69" s="7"/>
      <c r="G69" s="7"/>
    </row>
    <row r="70" spans="1:7" ht="15.75" x14ac:dyDescent="0.25">
      <c r="A70" s="7"/>
      <c r="B70" s="7"/>
      <c r="C70" s="7"/>
      <c r="D70" s="7"/>
      <c r="E70" s="7"/>
      <c r="F70" s="7"/>
      <c r="G70" s="7"/>
    </row>
    <row r="71" spans="1:7" ht="15.75" x14ac:dyDescent="0.25">
      <c r="A71" s="7"/>
      <c r="B71" s="7"/>
      <c r="C71" s="7"/>
      <c r="D71" s="7"/>
      <c r="E71" s="7"/>
      <c r="F71" s="7"/>
      <c r="G71" s="7"/>
    </row>
    <row r="72" spans="1:7" ht="15.75" x14ac:dyDescent="0.25">
      <c r="A72" s="7"/>
      <c r="B72" s="7"/>
      <c r="C72" s="7"/>
      <c r="D72" s="7"/>
      <c r="E72" s="7"/>
      <c r="F72" s="7"/>
      <c r="G72" s="7"/>
    </row>
    <row r="73" spans="1:7" ht="15.75" x14ac:dyDescent="0.25">
      <c r="A73" s="7"/>
      <c r="B73" s="7"/>
      <c r="C73" s="7"/>
      <c r="D73" s="7"/>
      <c r="E73" s="7"/>
      <c r="F73" s="7"/>
      <c r="G73" s="7"/>
    </row>
    <row r="74" spans="1:7" ht="15.75" x14ac:dyDescent="0.25">
      <c r="A74" s="7"/>
      <c r="B74" s="7"/>
      <c r="C74" s="7"/>
      <c r="D74" s="7"/>
      <c r="E74" s="7"/>
      <c r="F74" s="7"/>
      <c r="G74" s="7"/>
    </row>
    <row r="75" spans="1:7" ht="15.75" x14ac:dyDescent="0.25">
      <c r="A75" s="7"/>
      <c r="B75" s="7"/>
      <c r="C75" s="7"/>
      <c r="D75" s="7"/>
      <c r="E75" s="7"/>
      <c r="F75" s="7"/>
      <c r="G75" s="7"/>
    </row>
    <row r="76" spans="1:7" ht="15.75" x14ac:dyDescent="0.25">
      <c r="A76" s="7"/>
      <c r="B76" s="7"/>
      <c r="C76" s="7"/>
      <c r="D76" s="7"/>
      <c r="E76" s="7"/>
      <c r="F76" s="7"/>
      <c r="G76" s="7"/>
    </row>
    <row r="77" spans="1:7" ht="15.75" x14ac:dyDescent="0.25">
      <c r="A77" s="7"/>
      <c r="B77" s="7"/>
      <c r="C77" s="7"/>
      <c r="D77" s="7"/>
      <c r="E77" s="7"/>
      <c r="F77" s="7"/>
      <c r="G77" s="7"/>
    </row>
    <row r="78" spans="1:7" ht="15.75" x14ac:dyDescent="0.25">
      <c r="A78" s="7"/>
      <c r="B78" s="7"/>
      <c r="C78" s="7"/>
      <c r="D78" s="7"/>
      <c r="E78" s="7"/>
      <c r="F78" s="7"/>
      <c r="G78" s="7"/>
    </row>
    <row r="79" spans="1:7" ht="15.75" x14ac:dyDescent="0.25">
      <c r="A79" s="7"/>
      <c r="B79" s="7"/>
      <c r="C79" s="7"/>
      <c r="D79" s="7"/>
      <c r="E79" s="7"/>
      <c r="F79" s="7"/>
      <c r="G79" s="7"/>
    </row>
    <row r="80" spans="1:7" ht="15.75" x14ac:dyDescent="0.25">
      <c r="A80" s="7"/>
      <c r="B80" s="7"/>
      <c r="C80" s="7"/>
      <c r="D80" s="7"/>
      <c r="E80" s="7"/>
      <c r="F80" s="7"/>
      <c r="G80" s="7"/>
    </row>
  </sheetData>
  <mergeCells count="16">
    <mergeCell ref="B27:F27"/>
    <mergeCell ref="B28:F28"/>
    <mergeCell ref="B25:F25"/>
    <mergeCell ref="B26:F26"/>
    <mergeCell ref="B21:F21"/>
    <mergeCell ref="B22:F22"/>
    <mergeCell ref="A23:A24"/>
    <mergeCell ref="B23:F23"/>
    <mergeCell ref="G23:G24"/>
    <mergeCell ref="B24:F24"/>
    <mergeCell ref="A6:G6"/>
    <mergeCell ref="A8:G8"/>
    <mergeCell ref="A10:A11"/>
    <mergeCell ref="B10:B11"/>
    <mergeCell ref="C10:G10"/>
    <mergeCell ref="B20:F20"/>
  </mergeCells>
  <printOptions horizontalCentered="1"/>
  <pageMargins left="0.70866141732283472" right="0.70866141732283472" top="0.74803149606299213" bottom="0.74803149606299213" header="0.31496062992125984" footer="0.31496062992125984"/>
  <pageSetup paperSize="256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Наш расчет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2017-05-05T05:55:37Z</dcterms:modified>
</cp:coreProperties>
</file>