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-15" yWindow="-15" windowWidth="19245" windowHeight="6045"/>
  </bookViews>
  <sheets>
    <sheet name="Мои данные" sheetId="1" r:id="rId1"/>
  </sheets>
  <definedNames>
    <definedName name="_xlnm.Print_Titles" localSheetId="0">'Мои данные'!$25:$25</definedName>
    <definedName name="_xlnm.Print_Area" localSheetId="0">'Мои данные'!$A:$N</definedName>
  </definedNames>
  <calcPr calcId="125725" fullCalcOnLoad="1"/>
</workbook>
</file>

<file path=xl/calcChain.xml><?xml version="1.0" encoding="utf-8"?>
<calcChain xmlns="http://schemas.openxmlformats.org/spreadsheetml/2006/main">
  <c r="K19" i="1"/>
  <c r="K17"/>
</calcChain>
</file>

<file path=xl/comments1.xml><?xml version="1.0" encoding="utf-8"?>
<comments xmlns="http://schemas.openxmlformats.org/spreadsheetml/2006/main">
  <authors>
    <author>G_Alex</author>
    <author>Lexy</author>
    <author>Andrey</author>
    <author>Alex</author>
    <author>Alex Sosedko</author>
    <author>Сергей</author>
    <author>Волченков Сергей</author>
    <author>Руслан</author>
    <author>&lt;&gt;</author>
  </authors>
  <commentList>
    <comment ref="A8" authorId="0">
      <text>
        <r>
          <rPr>
            <sz val="10"/>
            <color indexed="81"/>
            <rFont val="Tahoma"/>
            <family val="2"/>
            <charset val="204"/>
          </rPr>
          <t xml:space="preserve"> &lt;Наименование стройки&gt;
</t>
        </r>
      </text>
    </comment>
    <comment ref="A11" authorId="1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
</t>
        </r>
      </text>
    </comment>
    <comment ref="A13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на &lt;Наименование локальной сметы&gt;,</t>
        </r>
        <r>
          <rPr>
            <sz val="10"/>
            <color indexed="81"/>
            <rFont val="Tahoma"/>
            <family val="2"/>
            <charset val="204"/>
          </rPr>
          <t>&lt;</t>
        </r>
        <r>
          <rPr>
            <b/>
            <sz val="10"/>
            <color indexed="81"/>
            <rFont val="Tahoma"/>
            <family val="2"/>
            <charset val="204"/>
          </rPr>
          <t>Наименование объекта</t>
        </r>
        <r>
          <rPr>
            <sz val="10"/>
            <color indexed="81"/>
            <rFont val="Tahoma"/>
            <family val="2"/>
            <charset val="204"/>
          </rPr>
          <t>&gt;</t>
        </r>
      </text>
    </comment>
    <comment ref="C16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K17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1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K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ФОТ&gt;/1000</t>
        </r>
      </text>
    </comment>
    <comment ref="R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</t>
        </r>
      </text>
    </comment>
    <comment ref="S21" authorId="0">
      <text>
        <r>
          <rPr>
            <sz val="10"/>
            <color indexed="81"/>
            <rFont val="Tahoma"/>
            <family val="2"/>
          </rPr>
          <t xml:space="preserve"> &lt;Общая стоимость ПЗ по позиции для БИМ до начисления НР и СП&gt;</t>
        </r>
      </text>
    </comment>
    <comment ref="T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&lt;Строка задания НР для БИМ&gt;</t>
        </r>
      </text>
    </comment>
    <comment ref="U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&lt;Строка задания СП для БИМ&gt;</t>
        </r>
      </text>
    </comment>
    <comment ref="V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&lt;Сумма НР по позиции для БИМ&gt;</t>
        </r>
      </text>
    </comment>
    <comment ref="W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&lt;Сумма СП по позиции для БИМ&gt;</t>
        </r>
      </text>
    </comment>
    <comment ref="X21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&lt;Итоговое значение по позиции для БИМ&gt;</t>
        </r>
      </text>
    </comment>
    <comment ref="Y21" authorId="5">
      <text>
        <r>
          <rPr>
            <sz val="8"/>
            <color indexed="81"/>
            <rFont val="Tahoma"/>
            <family val="2"/>
            <charset val="204"/>
          </rPr>
          <t xml:space="preserve"> &lt;Сумма НР по позиции при расчете в базисных ценах&gt;</t>
        </r>
      </text>
    </comment>
    <comment ref="Z21" authorId="5">
      <text>
        <r>
          <rPr>
            <sz val="8"/>
            <color indexed="81"/>
            <rFont val="Tahoma"/>
            <family val="2"/>
            <charset val="204"/>
          </rPr>
          <t xml:space="preserve"> &lt;Сумма СП по позиции при расчете в базисных ценах&gt;</t>
        </r>
      </text>
    </comment>
    <comment ref="A25" authorId="0">
      <text>
        <r>
          <rPr>
            <sz val="10"/>
            <color indexed="81"/>
            <rFont val="Tahoma"/>
            <family val="2"/>
            <charset val="204"/>
          </rPr>
          <t xml:space="preserve"> &lt;Номер позиции по смете&gt;
</t>
        </r>
      </text>
    </comment>
    <comment ref="B25" authorId="0">
      <text>
        <r>
          <rPr>
            <sz val="10"/>
            <color indexed="81"/>
            <rFont val="Tahoma"/>
            <family val="2"/>
          </rPr>
          <t xml:space="preserve"> &lt;Обоснование (код) позиции&gt;      &lt;Примечание&gt;
&lt;Наименование (текстовая часть) расценки&gt;
&lt;Ед. измерения по расценке&gt;
------------------------
&lt;Обоснование коэффициентов&gt;
------------------------
&lt;Формула расчета стоимости единицы&gt;
------------------------
&lt;Строка задания НР для БИМ&gt;; (&lt;Сумма НР по позиции для БИМ&gt;)
&lt;Строка задания СП для БИМ&gt;; (&lt;Сумма СП по позиции для БИМ&gt;)</t>
        </r>
      </text>
    </comment>
    <comment ref="C25" authorId="0">
      <text>
        <r>
          <rPr>
            <sz val="10"/>
            <color indexed="81"/>
            <rFont val="Tahoma"/>
            <family val="2"/>
          </rPr>
          <t xml:space="preserve"> &lt;Количество всего (физ. объем) по позиции&gt;
(&lt;Формула расчета физ. объема&gt;)</t>
        </r>
      </text>
    </comment>
    <comment ref="D25" authorId="0">
      <text>
        <r>
          <rPr>
            <sz val="10"/>
            <color indexed="81"/>
            <rFont val="Tahoma"/>
            <family val="2"/>
          </rPr>
          <t xml:space="preserve"> &lt;ПЗ по позиции на единицу в базисных ценах с учетом всех к-тов&gt;
</t>
        </r>
      </text>
    </comment>
    <comment ref="E25" authorId="0">
      <text>
        <r>
          <rPr>
            <sz val="10"/>
            <color indexed="81"/>
            <rFont val="Tahoma"/>
            <family val="2"/>
          </rPr>
          <t xml:space="preserve"> &lt;ОЗП по позиции на единицу в базисных ценах с учетом всех к-тов&gt;
----------
&lt;МАТ по позиции на единицу в базисных ценах с учетом всех к-тов&gt;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F25" authorId="6">
      <text>
        <r>
          <rPr>
            <sz val="10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----------
&lt;ЗПМ по позиции на единицу в базисных ценах с учетом всех к-тов&gt;</t>
        </r>
      </text>
    </comment>
    <comment ref="G25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</t>
        </r>
      </text>
    </comment>
    <comment ref="H25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----------
&lt;ИТОГО МАТ на физобъем по позиции в базисных ценах&gt;</t>
        </r>
      </text>
    </comment>
    <comment ref="I25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----------
&lt;ИТОГО ЗПМ на физобъем по позиции в базисных ценах&gt;</t>
        </r>
      </text>
    </comment>
    <comment ref="J25" authorId="3">
      <text>
        <r>
          <rPr>
            <sz val="10"/>
            <color indexed="81"/>
            <rFont val="Tahoma"/>
            <family val="2"/>
            <charset val="204"/>
          </rPr>
          <t xml:space="preserve"> &lt;Индекс к позиции на ОЗП&gt;
----------
&lt;Индекс к позиции на МАТ&gt;</t>
        </r>
      </text>
    </comment>
    <comment ref="K25" authorId="3">
      <text>
        <r>
          <rPr>
            <sz val="10"/>
            <color indexed="81"/>
            <rFont val="Tahoma"/>
            <family val="2"/>
            <charset val="204"/>
          </rPr>
          <t xml:space="preserve"> &lt;Индекс к позиции на ЭМ&gt;
----------
&lt;Индекс к позиции на ЗПМ&gt;</t>
        </r>
      </text>
    </comment>
    <comment ref="L25" authorId="0">
      <text>
        <r>
          <rPr>
            <sz val="10"/>
            <color indexed="81"/>
            <rFont val="Tahoma"/>
            <family val="2"/>
          </rPr>
          <t xml:space="preserve"> &lt;Общая стоимость ПЗ по позиции для БИМ до начисления НР и СП&gt;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M25" authorId="0">
      <text>
        <r>
          <rPr>
            <sz val="10"/>
            <color indexed="81"/>
            <rFont val="Tahoma"/>
            <family val="2"/>
          </rPr>
          <t xml:space="preserve"> &lt;Общая стоимость ОЗП по позиции для БИМ до начисления НР и СП&gt;
----------
&lt;Общая стоимость МАТ по позиции для БИМ до начисления НР и СП&gt;</t>
        </r>
      </text>
    </comment>
    <comment ref="N25" authorId="6">
      <text>
        <r>
          <rPr>
            <sz val="10"/>
            <color indexed="81"/>
            <rFont val="Tahoma"/>
            <family val="2"/>
            <charset val="204"/>
          </rPr>
          <t xml:space="preserve"> &lt;Общая стоимость ЭММ по позиции для БИМ до начисления НР и СП&gt;
----------
&lt;Общая стоимость ЗПМ по позиции для БИМ до начисления НР и СП&gt;</t>
        </r>
      </text>
    </comment>
    <comment ref="P2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Q2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 к позиции на ОЗП&gt;</t>
        </r>
      </text>
    </comment>
    <comment ref="A78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7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&lt;З/п основных рабочих в базисных ценах (итоги)&gt;
----------
&lt;Материалы в базисных ценах (итоги)&gt;</t>
        </r>
      </text>
    </comment>
    <comment ref="I7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&lt;Эксплуатация машин в базисных ценах (итоги)&gt;
----------
&lt;З/п машинистов в базисных ценах (итоги)&gt;</t>
        </r>
      </text>
    </comment>
    <comment ref="L78" authorId="8">
      <text>
        <r>
          <rPr>
            <sz val="10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M78" authorId="8">
      <text>
        <r>
          <rPr>
            <sz val="10"/>
            <color indexed="81"/>
            <rFont val="Tahoma"/>
            <family val="2"/>
            <charset val="204"/>
          </rPr>
          <t xml:space="preserve"> &lt;З/п основных рабочих (итоги)&gt;
----------
&lt;Материалы (итоги)&gt;</t>
        </r>
      </text>
    </comment>
    <comment ref="N78" authorId="5">
      <text>
        <r>
          <rPr>
            <sz val="10"/>
            <color indexed="81"/>
            <rFont val="Tahoma"/>
            <family val="2"/>
            <charset val="204"/>
          </rPr>
          <t xml:space="preserve"> &lt;Эксплуатация машин (итоги)&gt;
----------
&lt;З/п машинистов (итоги)&gt;
</t>
        </r>
      </text>
    </comment>
    <comment ref="A80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 (&lt;Составил&gt;)</t>
        </r>
      </text>
    </comment>
    <comment ref="A82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 (&lt;Проверил&gt;)</t>
        </r>
      </text>
    </comment>
  </commentList>
</comments>
</file>

<file path=xl/sharedStrings.xml><?xml version="1.0" encoding="utf-8"?>
<sst xmlns="http://schemas.openxmlformats.org/spreadsheetml/2006/main" count="238" uniqueCount="120">
  <si>
    <t>(наименование работ и затрат, наименование объекта)</t>
  </si>
  <si>
    <t xml:space="preserve">Основание:  </t>
  </si>
  <si>
    <t>(наименование стройки)</t>
  </si>
  <si>
    <t>Сметная стоимость</t>
  </si>
  <si>
    <t>№ п.п.</t>
  </si>
  <si>
    <t>Индекс</t>
  </si>
  <si>
    <t>(локальный сметный расчет)</t>
  </si>
  <si>
    <t xml:space="preserve">ЛОКАЛЬНАЯ  СМЕТА №  </t>
  </si>
  <si>
    <t>Средства на оплату труда</t>
  </si>
  <si>
    <t>тыс.руб.</t>
  </si>
  <si>
    <t>чел.час</t>
  </si>
  <si>
    <t>Нормативная трудоемкость</t>
  </si>
  <si>
    <t xml:space="preserve">Всего </t>
  </si>
  <si>
    <t>Шифр и номер позиции норматива
Наименование работ и затрат</t>
  </si>
  <si>
    <t>Базисная стоимость за единицу</t>
  </si>
  <si>
    <t>Базисная стоимость всего</t>
  </si>
  <si>
    <t>Объём</t>
  </si>
  <si>
    <t>Эксп.</t>
  </si>
  <si>
    <t>В т.ч. з/п</t>
  </si>
  <si>
    <t>Материал</t>
  </si>
  <si>
    <t>Осн. з/п</t>
  </si>
  <si>
    <t>Форма 4т</t>
  </si>
  <si>
    <t>Текущая стоимость всего</t>
  </si>
  <si>
    <t/>
  </si>
  <si>
    <t>СОГЛАСОВАНО:</t>
  </si>
  <si>
    <t>УТВЕРЖДАЮ:</t>
  </si>
  <si>
    <t>_____________________________</t>
  </si>
  <si>
    <t>__________________________</t>
  </si>
  <si>
    <t>"____" ______________20___ г.</t>
  </si>
  <si>
    <t>" _____ " ________________ 20___ г.</t>
  </si>
  <si>
    <t>на Червонная,</t>
  </si>
  <si>
    <t>Составил:______________ ()</t>
  </si>
  <si>
    <t>Проверил:______________ ()</t>
  </si>
  <si>
    <t>Раздел 1. Восстановление дорожного полотна</t>
  </si>
  <si>
    <t>ТЕР01-02-027-02
Планировка площадей: механизированным способом, группа грунтов 2
1000 м2 спланированной площади
------------------------
(Районный к-т 1,15;
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ЭМ=1,25; ЗПМ=1,25; ТЗ=1,15; ТЗМ=1,25)
------------------------
НР 80% от ФОТ; (82)
СП 45% от ФОТ; (46)</t>
  </si>
  <si>
    <t>187,34
----------
17,01</t>
  </si>
  <si>
    <t>46
----------
4</t>
  </si>
  <si>
    <t>6,432
----------
20,459</t>
  </si>
  <si>
    <t>353
----------
102</t>
  </si>
  <si>
    <t>ТЕР01-02-001-01
Уплотнение грунта прицепными катками на пневмоколесном ходу 25 т на первый проход по одному следу при толщине слоя: 25 см
1000 м3 уплотненного грунта
------------------------
(Районный к-т 1,15;
на 2 раза ПЗ=2 (ОЗП=2; ЭМ=2 к расх.; ЗПМ=2; МАТ=2 к расх.; ТЗ=2; ТЗМ=2);
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ЭМ=1,25; ЗПМ=1,25; ТЗ=1,15; ТЗМ=1,25)
------------------------
НР 95% от ФОТ; (813)
СП 50% от ФОТ; (428)</t>
  </si>
  <si>
    <t>5279,72
----------
532,82</t>
  </si>
  <si>
    <t>343
----------
35</t>
  </si>
  <si>
    <t>5,924
----------
20,59</t>
  </si>
  <si>
    <t>2440
----------
856</t>
  </si>
  <si>
    <t>ТЕРр68-12-4
Разборка покрытий и оснований асфальтобетонных с помощью молотков отбойных
100 м3 конструкций
------------------------
(Районный к-т 1,15)
------------------------
НР 104% от ФОТ; (5934)
СП 60% от ФОТ; (3424)</t>
  </si>
  <si>
    <t>2867,87
----------
387,93</t>
  </si>
  <si>
    <t>287
----------
39</t>
  </si>
  <si>
    <t>6,692
----------
20,458</t>
  </si>
  <si>
    <t>2303
----------
953</t>
  </si>
  <si>
    <t>ТЕР27-06-008-01
Устройство шва-стыка в асфальтобетонном покрытии
100 м шва
------------------------
(Районный к-т 1,15;
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ЭМ=1,25; ЗПМ=1,25; ТЗ=1,15; ТЗМ=1,25)
------------------------
НР 142% от ФОТ; (8024)
СП 95% от ФОТ; (5368)</t>
  </si>
  <si>
    <t>196,56
----------
1011,43</t>
  </si>
  <si>
    <t>3314,31
----------
188,23</t>
  </si>
  <si>
    <t>177
----------
910</t>
  </si>
  <si>
    <t>2983
----------
169</t>
  </si>
  <si>
    <t>20,48
----------
6,165</t>
  </si>
  <si>
    <t>2,414
----------
6,413</t>
  </si>
  <si>
    <t>4348
----------
5612</t>
  </si>
  <si>
    <t>8641
----------
1303</t>
  </si>
  <si>
    <t>ТСЦ-101-1763
Мастика битумно-полимерная
т
------------------------
(Районный к-т 1,15;
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ЭМ=1,25; ЗПМ=1,25; ТЗ=1,15; ТЗМ=1,25)</t>
  </si>
  <si>
    <t xml:space="preserve">
----------
11388,29</t>
  </si>
  <si>
    <t xml:space="preserve">
----------
-717</t>
  </si>
  <si>
    <t xml:space="preserve">
----------
5,508</t>
  </si>
  <si>
    <t xml:space="preserve">
----------
-3952</t>
  </si>
  <si>
    <t>ТСЦ-101-3989
Шнур полиуретановый
м
------------------------
(Районный к-т 1,15;
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ЭМ=1,25; ЗПМ=1,25; ТЗ=1,15; ТЗМ=1,25)</t>
  </si>
  <si>
    <t xml:space="preserve">
----------
0,31</t>
  </si>
  <si>
    <t xml:space="preserve">
----------
-28</t>
  </si>
  <si>
    <t xml:space="preserve">
----------
17,935</t>
  </si>
  <si>
    <t xml:space="preserve">
----------
-500</t>
  </si>
  <si>
    <t>ТСЦ-408-0122
Песок природный для строительных работ средний
м3
------------------------
(Районный к-т 1,15;
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ЭМ=1,25; ЗПМ=1,25; ТЗ=1,15; ТЗМ=1,25)</t>
  </si>
  <si>
    <t xml:space="preserve">
----------
71,15</t>
  </si>
  <si>
    <t xml:space="preserve">
----------
-128</t>
  </si>
  <si>
    <t xml:space="preserve">
----------
7,53</t>
  </si>
  <si>
    <t xml:space="preserve">
----------
-964</t>
  </si>
  <si>
    <t>ТЕР27-06-020-01
Устройство покрытия толщиной 4 см из горячих асфальтобетонных смесей плотных мелкозернистых типа АБВ, плотность каменных материалов: 2,5-2,9 т/м3
1000 м2 покрытия
------------------------
(Районный к-т 1,15;
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ЭМ=1,25; ЗПМ=1,25; ТЗ=1,15; ТЗМ=1,25)
------------------------
НР 142% от ФОТ; (8005)
СП 95% от ФОТ; (5355)</t>
  </si>
  <si>
    <t>405,21
----------
30087,12</t>
  </si>
  <si>
    <t>3039,79
----------
285,24</t>
  </si>
  <si>
    <t>132
----------
9778</t>
  </si>
  <si>
    <t>988
----------
93</t>
  </si>
  <si>
    <t>20,48
----------
10,758</t>
  </si>
  <si>
    <t>6,395
----------
21,588</t>
  </si>
  <si>
    <t>3236
----------
105195</t>
  </si>
  <si>
    <t>7582
----------
2401</t>
  </si>
  <si>
    <t>ТЕР27-06-021-01
На каждые 0,5 см изменения толщины покрытия добавлять или исключать: к расценке 27-06-020-01
1000 м2 покрытия
------------------------
(Районный к-т 1,15;
толщ.6 см ПЗ=4 (ОЗП=4; ЭМ=4 к расх.; ЗПМ=4; МАТ=4 к расх.; ТЗ=4; ТЗМ=4);
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ЭМ=1,25; ЗПМ=1,25; ТЗ=1,15; ТЗМ=1,25)
------------------------
НР 142% от ФОТ; (43)
СП 95% от ФОТ; (29)</t>
  </si>
  <si>
    <t>3,81
----------
15076</t>
  </si>
  <si>
    <t>1
----------
4900</t>
  </si>
  <si>
    <t>20,48
----------
10,723</t>
  </si>
  <si>
    <t>30
----------
52540</t>
  </si>
  <si>
    <t>ФССЦпг01-01-01-043
Погрузочные работы при автомобильных перевозках: мусора строительного с погрузкой экскаваторами емкостью ковша до 0,5 м3
1 т груза
------------------------
(Районный к-т 1,15;
из ФЕР в ТЕР ПЗ=1,046 (ОЗП=1,046; ЭМ=1,046 к расх.; ЗПМ=1,046; МАТ=1,046 к расх.; ТЗ=1,046; ТЗМ=1,046);
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ЭМ=1,25; ЗПМ=1,25; ТЗ=1,15; ТЗМ=1,25)
------------------------
НР 0% от ФОТ)
СП 0% от ФОТ</t>
  </si>
  <si>
    <t>ФССЦпг03-21-01-014
Перевозка грузов автомобилями-самосвалами грузоподъемностью 10 т, работающих вне карьера, на расстояние: до 14 км I класс груза
1 т груза
------------------------
(Районный к-т 1,15;
из ФЕР в ТЕР ПЗ=1,17 (ОЗП=1,17; ЭМ=1,17 к расх.; ЗПМ=1,17; МАТ=1,17 к расх.; ТЗ=1,17; ТЗМ=1,17);
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ЭМ=1,25; ЗПМ=1,25; ТЗ=1,15; ТЗМ=1,25)
------------------------
НР 0% от ФОТ)
СП 0% от ФОТ</t>
  </si>
  <si>
    <t>Итого прямые затраты по разделу</t>
  </si>
  <si>
    <t>503
----------
14715</t>
  </si>
  <si>
    <t>4886
----------
340</t>
  </si>
  <si>
    <t>10306
----------
157931</t>
  </si>
  <si>
    <t>19731
----------
4679</t>
  </si>
  <si>
    <t>Итого прямые затраты по разделу с учетом коэффициентов к итогам</t>
  </si>
  <si>
    <t xml:space="preserve">    В том числе, справочно:</t>
  </si>
  <si>
    <t xml:space="preserve">     п.3.1. Производство работ на одной половине проезжей части при систематическом движении транспорта на другой ОЗП=1,2; ЭМ=1,2; ЗПМ=1,2; ТЗ=1,2; ТЗМ=1,2  (Поз. 1-11)</t>
  </si>
  <si>
    <t>977
----------
68</t>
  </si>
  <si>
    <t>3946
----------
936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</si>
  <si>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</si>
  <si>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</si>
  <si>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</si>
  <si>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</si>
  <si>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</si>
  <si>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</si>
  <si>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Итого по разделу 1 Восстановление дорожного полотна</t>
  </si>
  <si>
    <t xml:space="preserve">    Земляные работы, выполняемые по другим видам работ (подготовительным, сопутствующим, укрепительным)</t>
  </si>
  <si>
    <t xml:space="preserve">    Земляные работы, выполняемые механизированным способом</t>
  </si>
  <si>
    <t xml:space="preserve">    Благоустройство (ремонтно-строительные)</t>
  </si>
  <si>
    <t xml:space="preserve">    Автомобильные дороги</t>
  </si>
  <si>
    <t xml:space="preserve">    Погрузо-разгрузочные работы</t>
  </si>
  <si>
    <t xml:space="preserve">    Перевозка грузов автотранспортом</t>
  </si>
  <si>
    <t xml:space="preserve">    Итого</t>
  </si>
  <si>
    <t xml:space="preserve">    Итого по разделу 1 Восстановление дорожного полотна</t>
  </si>
  <si>
    <t>Итого прямые затраты по смете</t>
  </si>
  <si>
    <t>Итого прямые затраты по смете с учетом коэффициентов к итогам</t>
  </si>
  <si>
    <t>ВСЕГО по смете</t>
  </si>
  <si>
    <t xml:space="preserve">    НДС 18%</t>
  </si>
  <si>
    <t xml:space="preserve">    ВСЕГО по смете</t>
  </si>
  <si>
    <t>Составлен в базисных и текущих ценах по состоянию на  2 кв.  2017 г.</t>
  </si>
</sst>
</file>

<file path=xl/styles.xml><?xml version="1.0" encoding="utf-8"?>
<styleSheet xmlns="http://schemas.openxmlformats.org/spreadsheetml/2006/main"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i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83">
    <xf numFmtId="0" fontId="0" fillId="0" borderId="0" xfId="0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/>
    <xf numFmtId="0" fontId="9" fillId="0" borderId="0" xfId="0" applyFont="1" applyAlignment="1"/>
    <xf numFmtId="0" fontId="9" fillId="0" borderId="0" xfId="0" applyFont="1" applyBorder="1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0" xfId="24" applyFont="1" applyBorder="1" applyAlignment="1">
      <alignment horizontal="left"/>
    </xf>
    <xf numFmtId="0" fontId="9" fillId="0" borderId="0" xfId="5" applyFont="1" applyAlignment="1">
      <alignment horizontal="right" vertical="top"/>
    </xf>
    <xf numFmtId="0" fontId="9" fillId="0" borderId="0" xfId="14" applyFont="1" applyBorder="1">
      <alignment horizontal="center"/>
    </xf>
    <xf numFmtId="0" fontId="9" fillId="0" borderId="0" xfId="26" applyFont="1">
      <alignment horizontal="left" vertical="top"/>
    </xf>
    <xf numFmtId="0" fontId="9" fillId="0" borderId="0" xfId="0" applyFont="1" applyAlignment="1">
      <alignment horizontal="left" wrapText="1"/>
    </xf>
    <xf numFmtId="0" fontId="10" fillId="0" borderId="0" xfId="10" applyFont="1"/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Fill="1" applyBorder="1" applyAlignment="1"/>
    <xf numFmtId="0" fontId="9" fillId="0" borderId="0" xfId="0" applyFont="1" applyBorder="1" applyAlignment="1">
      <alignment horizontal="left" indent="1"/>
    </xf>
    <xf numFmtId="0" fontId="9" fillId="0" borderId="0" xfId="0" applyFont="1" applyFill="1" applyBorder="1" applyAlignment="1">
      <alignment horizontal="left" indent="1"/>
    </xf>
    <xf numFmtId="0" fontId="9" fillId="0" borderId="0" xfId="5" applyFont="1" applyAlignment="1">
      <alignment horizontal="right" vertical="top" wrapText="1"/>
    </xf>
    <xf numFmtId="0" fontId="9" fillId="0" borderId="0" xfId="25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5" applyFont="1" applyBorder="1" applyAlignment="1">
      <alignment horizontal="left" vertical="top" wrapText="1"/>
    </xf>
    <xf numFmtId="0" fontId="9" fillId="0" borderId="0" xfId="5" applyFont="1" applyBorder="1" applyAlignment="1">
      <alignment horizontal="right" vertical="top" wrapText="1"/>
    </xf>
    <xf numFmtId="0" fontId="9" fillId="0" borderId="1" xfId="18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9" fontId="13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13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9" fillId="0" borderId="8" xfId="24" applyFont="1" applyBorder="1" applyAlignment="1">
      <alignment horizontal="center" wrapText="1"/>
    </xf>
    <xf numFmtId="0" fontId="11" fillId="0" borderId="0" xfId="24" applyFont="1" applyBorder="1" applyAlignment="1">
      <alignment horizontal="center" vertical="center"/>
    </xf>
    <xf numFmtId="0" fontId="9" fillId="0" borderId="5" xfId="18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1" xfId="18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3" xfId="18" applyFont="1" applyBorder="1" applyAlignment="1">
      <alignment horizontal="center" vertical="center" wrapText="1"/>
    </xf>
    <xf numFmtId="0" fontId="9" fillId="0" borderId="9" xfId="18" applyFont="1" applyBorder="1" applyAlignment="1">
      <alignment horizontal="center" vertical="center" wrapText="1"/>
    </xf>
    <xf numFmtId="0" fontId="9" fillId="0" borderId="4" xfId="18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0" fontId="0" fillId="0" borderId="0" xfId="0"/>
    <xf numFmtId="4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right" vertical="top" wrapText="1"/>
    </xf>
    <xf numFmtId="2" fontId="9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right" vertical="top" wrapText="1"/>
    </xf>
    <xf numFmtId="0" fontId="2" fillId="0" borderId="5" xfId="14" applyBorder="1">
      <alignment horizontal="center"/>
    </xf>
    <xf numFmtId="49" fontId="17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right" vertical="top" wrapText="1"/>
    </xf>
    <xf numFmtId="49" fontId="9" fillId="0" borderId="5" xfId="0" applyNumberFormat="1" applyFont="1" applyBorder="1" applyAlignment="1">
      <alignment horizontal="right" vertical="top" wrapText="1"/>
    </xf>
    <xf numFmtId="2" fontId="9" fillId="0" borderId="5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righ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right" vertical="top" wrapText="1"/>
    </xf>
    <xf numFmtId="49" fontId="15" fillId="0" borderId="1" xfId="0" applyNumberFormat="1" applyFont="1" applyBorder="1" applyAlignment="1">
      <alignment horizontal="right" vertical="top" wrapText="1"/>
    </xf>
    <xf numFmtId="49" fontId="15" fillId="0" borderId="1" xfId="0" applyNumberFormat="1" applyFont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2" fontId="15" fillId="0" borderId="5" xfId="0" applyNumberFormat="1" applyFont="1" applyBorder="1" applyAlignment="1">
      <alignment horizontal="right" vertical="top" wrapText="1"/>
    </xf>
    <xf numFmtId="49" fontId="15" fillId="0" borderId="5" xfId="0" applyNumberFormat="1" applyFont="1" applyBorder="1" applyAlignment="1">
      <alignment horizontal="right" vertical="top" wrapText="1"/>
    </xf>
    <xf numFmtId="49" fontId="15" fillId="0" borderId="5" xfId="0" applyNumberFormat="1" applyFont="1" applyBorder="1" applyAlignment="1">
      <alignment horizontal="center" vertical="top" wrapText="1"/>
    </xf>
  </cellXfs>
  <cellStyles count="28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_Мои данные" xfId="1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Хвост_Переменные и константы" xfId="26"/>
    <cellStyle name="Экспертиза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Q507"/>
  <sheetViews>
    <sheetView showGridLines="0" tabSelected="1" topLeftCell="A7" zoomScale="92" zoomScaleSheetLayoutView="100" workbookViewId="0">
      <selection activeCell="F20" sqref="F20"/>
    </sheetView>
  </sheetViews>
  <sheetFormatPr defaultRowHeight="12"/>
  <cols>
    <col min="1" max="1" width="8.5703125" style="6" customWidth="1"/>
    <col min="2" max="2" width="40.5703125" style="6" customWidth="1"/>
    <col min="3" max="3" width="11.85546875" style="6" customWidth="1"/>
    <col min="4" max="5" width="12.140625" style="6" customWidth="1"/>
    <col min="6" max="6" width="9.7109375" style="6" customWidth="1"/>
    <col min="7" max="8" width="12.140625" style="6" customWidth="1"/>
    <col min="9" max="9" width="9.7109375" style="6" customWidth="1"/>
    <col min="10" max="10" width="12.140625" style="6" customWidth="1"/>
    <col min="11" max="13" width="12.140625" style="8" customWidth="1"/>
    <col min="14" max="14" width="9.7109375" style="8" customWidth="1"/>
    <col min="15" max="15" width="10.5703125" style="8" bestFit="1" customWidth="1"/>
    <col min="16" max="17" width="10.5703125" style="8" hidden="1" customWidth="1"/>
    <col min="18" max="19" width="9.140625" style="8" hidden="1" customWidth="1"/>
    <col min="20" max="21" width="16.140625" style="8" hidden="1" customWidth="1"/>
    <col min="22" max="26" width="9.140625" style="8" hidden="1" customWidth="1"/>
    <col min="27" max="16384" width="9.140625" style="8"/>
  </cols>
  <sheetData>
    <row r="1" spans="1:43">
      <c r="N1" s="8" t="s">
        <v>21</v>
      </c>
    </row>
    <row r="3" spans="1:43" ht="12.75">
      <c r="A3" s="28"/>
      <c r="B3" s="29" t="s">
        <v>24</v>
      </c>
      <c r="C3" s="30"/>
      <c r="D3" s="31"/>
      <c r="E3" s="28"/>
      <c r="F3" s="32"/>
      <c r="G3" s="32"/>
      <c r="H3" s="32"/>
      <c r="I3" s="32"/>
      <c r="J3" s="32"/>
      <c r="K3" s="32"/>
      <c r="L3" s="33" t="s">
        <v>25</v>
      </c>
      <c r="M3" s="32"/>
      <c r="N3" s="32"/>
      <c r="O3" s="32"/>
      <c r="P3"/>
      <c r="Q3"/>
      <c r="R3"/>
      <c r="S3"/>
      <c r="T3"/>
      <c r="U3"/>
      <c r="V3"/>
      <c r="W3"/>
      <c r="X3"/>
      <c r="Y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12.75">
      <c r="A4" s="28"/>
      <c r="B4" s="34"/>
      <c r="C4" s="30"/>
      <c r="D4" s="31"/>
      <c r="E4" s="28"/>
      <c r="F4" s="32"/>
      <c r="G4" s="32"/>
      <c r="H4" s="32"/>
      <c r="I4" s="32"/>
      <c r="J4" s="32"/>
      <c r="K4" s="32"/>
      <c r="L4" s="32"/>
      <c r="M4" s="32"/>
      <c r="N4" s="32"/>
      <c r="O4" s="32"/>
      <c r="P4"/>
      <c r="Q4"/>
      <c r="R4"/>
      <c r="S4"/>
      <c r="T4"/>
      <c r="U4"/>
      <c r="V4"/>
      <c r="W4"/>
      <c r="X4"/>
      <c r="Y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1:43" ht="12.75">
      <c r="A5" s="28"/>
      <c r="B5" s="34" t="s">
        <v>26</v>
      </c>
      <c r="C5" s="30"/>
      <c r="D5" s="31"/>
      <c r="E5" s="28"/>
      <c r="F5" s="32"/>
      <c r="G5" s="32"/>
      <c r="H5" s="32"/>
      <c r="I5" s="32"/>
      <c r="J5" s="32"/>
      <c r="K5" s="32"/>
      <c r="L5" s="35" t="s">
        <v>27</v>
      </c>
      <c r="M5" s="32"/>
      <c r="N5" s="32"/>
      <c r="O5" s="32"/>
      <c r="P5"/>
      <c r="Q5"/>
      <c r="R5"/>
      <c r="S5"/>
      <c r="T5"/>
      <c r="U5"/>
      <c r="V5"/>
      <c r="W5"/>
      <c r="X5"/>
      <c r="Y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1:43" ht="12.75" customHeight="1">
      <c r="A6" s="28"/>
      <c r="B6" s="34" t="s">
        <v>29</v>
      </c>
      <c r="C6" s="30"/>
      <c r="D6" s="31"/>
      <c r="E6" s="28"/>
      <c r="F6" s="32"/>
      <c r="G6" s="32"/>
      <c r="H6" s="32"/>
      <c r="I6" s="32"/>
      <c r="J6" s="32"/>
      <c r="K6" s="32"/>
      <c r="L6" s="35" t="s">
        <v>28</v>
      </c>
      <c r="M6" s="32"/>
      <c r="N6" s="32"/>
      <c r="O6" s="32"/>
      <c r="P6"/>
      <c r="Q6"/>
      <c r="R6"/>
      <c r="S6"/>
      <c r="T6"/>
      <c r="U6"/>
      <c r="V6"/>
      <c r="W6"/>
      <c r="X6"/>
      <c r="Y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1:43" ht="12.75">
      <c r="B7" s="7"/>
      <c r="C7" s="7"/>
      <c r="D7" s="7"/>
      <c r="I7" s="15"/>
      <c r="J7" s="15"/>
      <c r="M7"/>
      <c r="N7"/>
      <c r="O7"/>
      <c r="P7"/>
      <c r="Q7"/>
      <c r="R7"/>
      <c r="S7"/>
      <c r="T7"/>
      <c r="U7"/>
      <c r="V7"/>
      <c r="W7"/>
      <c r="X7"/>
      <c r="Y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</row>
    <row r="8" spans="1:43" ht="12.75">
      <c r="A8" s="36">
        <v>2017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43" ht="12.75">
      <c r="A9" s="48" t="s">
        <v>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1:43" ht="12.7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43" ht="15.75">
      <c r="A11" s="37" t="s">
        <v>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1:43" ht="12.75">
      <c r="A12" s="49" t="s">
        <v>6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1:43" ht="12.75">
      <c r="A13" s="36" t="s">
        <v>30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1:43" ht="12.75">
      <c r="A14" s="50" t="s">
        <v>0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1:43" ht="12.75">
      <c r="A15" s="4"/>
      <c r="B15" s="5"/>
      <c r="C15" s="2"/>
      <c r="D15" s="9"/>
      <c r="E15" s="9"/>
      <c r="F15" s="9"/>
      <c r="G15" s="9"/>
      <c r="H15" s="9"/>
      <c r="I15" s="9"/>
      <c r="J15" s="9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ht="12.75">
      <c r="A16" s="1"/>
      <c r="B16" s="10" t="s">
        <v>1</v>
      </c>
      <c r="C16" s="11"/>
      <c r="D16" s="9"/>
      <c r="E16" s="9"/>
      <c r="F16" s="9"/>
      <c r="G16" s="9"/>
      <c r="H16" s="9"/>
      <c r="I16" s="10"/>
      <c r="J16" s="10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43" ht="12.75">
      <c r="A17" s="1"/>
      <c r="C17" s="8"/>
      <c r="D17" s="12"/>
      <c r="E17" s="12"/>
      <c r="F17" s="10" t="s">
        <v>3</v>
      </c>
      <c r="G17" s="10"/>
      <c r="H17" s="10"/>
      <c r="I17" s="10"/>
      <c r="J17" s="10"/>
      <c r="K17" s="52">
        <f>273201.86/1000</f>
        <v>273.20186000000001</v>
      </c>
      <c r="L17" s="52"/>
      <c r="M17" s="20" t="s">
        <v>9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ht="21.75" customHeight="1">
      <c r="A18" s="1"/>
      <c r="C18" s="8"/>
      <c r="D18" s="12"/>
      <c r="E18" s="12"/>
      <c r="F18" s="10" t="s">
        <v>11</v>
      </c>
      <c r="G18" s="10"/>
      <c r="H18" s="10"/>
      <c r="I18" s="10"/>
      <c r="J18" s="10"/>
      <c r="K18" s="53">
        <v>73.73</v>
      </c>
      <c r="L18" s="53"/>
      <c r="M18" s="21" t="s">
        <v>10</v>
      </c>
      <c r="N18" s="19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ht="25.5" customHeight="1">
      <c r="A19" s="1"/>
      <c r="C19" s="16"/>
      <c r="D19" s="12"/>
      <c r="E19" s="12"/>
      <c r="F19" s="10" t="s">
        <v>8</v>
      </c>
      <c r="G19" s="10"/>
      <c r="H19" s="10"/>
      <c r="I19" s="10"/>
      <c r="J19" s="10"/>
      <c r="K19" s="52">
        <f>17982/1000</f>
        <v>17.981999999999999</v>
      </c>
      <c r="L19" s="52"/>
      <c r="M19" s="21" t="s">
        <v>9</v>
      </c>
      <c r="N19" s="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27.75" customHeight="1">
      <c r="A20" s="1"/>
      <c r="C20" s="10"/>
      <c r="D20" s="10"/>
      <c r="E20" s="10"/>
      <c r="F20" s="10" t="s">
        <v>119</v>
      </c>
      <c r="G20" s="10"/>
      <c r="H20" s="10"/>
      <c r="I20" s="10"/>
      <c r="J20" s="1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s="13" customFormat="1" ht="12.75">
      <c r="A21" s="1"/>
      <c r="B21" s="5"/>
      <c r="C21" s="2"/>
      <c r="D21" s="9"/>
      <c r="E21" s="9"/>
      <c r="F21" s="9"/>
      <c r="G21" s="9"/>
      <c r="H21" s="9"/>
      <c r="I21" s="9"/>
      <c r="J21" s="9"/>
      <c r="K21" s="8"/>
      <c r="L21" s="8"/>
      <c r="M21" s="8"/>
      <c r="N21" s="8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s="3" customFormat="1" ht="12.75">
      <c r="A22" s="45" t="s">
        <v>4</v>
      </c>
      <c r="B22" s="45" t="s">
        <v>13</v>
      </c>
      <c r="C22" s="45" t="s">
        <v>16</v>
      </c>
      <c r="D22" s="42" t="s">
        <v>14</v>
      </c>
      <c r="E22" s="43"/>
      <c r="F22" s="44"/>
      <c r="G22" s="42" t="s">
        <v>15</v>
      </c>
      <c r="H22" s="43"/>
      <c r="I22" s="44"/>
      <c r="J22" s="54" t="s">
        <v>5</v>
      </c>
      <c r="K22" s="55"/>
      <c r="L22" s="40" t="s">
        <v>22</v>
      </c>
      <c r="M22" s="40"/>
      <c r="N22" s="40"/>
      <c r="O22" s="51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22" customFormat="1" ht="12.75">
      <c r="A23" s="46"/>
      <c r="B23" s="46"/>
      <c r="C23" s="46"/>
      <c r="D23" s="38" t="s">
        <v>12</v>
      </c>
      <c r="E23" s="27" t="s">
        <v>20</v>
      </c>
      <c r="F23" s="27" t="s">
        <v>17</v>
      </c>
      <c r="G23" s="38" t="s">
        <v>12</v>
      </c>
      <c r="H23" s="27" t="s">
        <v>20</v>
      </c>
      <c r="I23" s="27" t="s">
        <v>17</v>
      </c>
      <c r="J23" s="27" t="s">
        <v>20</v>
      </c>
      <c r="K23" s="27" t="s">
        <v>17</v>
      </c>
      <c r="L23" s="40" t="s">
        <v>12</v>
      </c>
      <c r="M23" s="27" t="s">
        <v>20</v>
      </c>
      <c r="N23" s="27" t="s">
        <v>17</v>
      </c>
      <c r="O23" s="51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ht="12.75">
      <c r="A24" s="47"/>
      <c r="B24" s="47"/>
      <c r="C24" s="47"/>
      <c r="D24" s="39"/>
      <c r="E24" s="17" t="s">
        <v>19</v>
      </c>
      <c r="F24" s="27" t="s">
        <v>18</v>
      </c>
      <c r="G24" s="39"/>
      <c r="H24" s="17" t="s">
        <v>19</v>
      </c>
      <c r="I24" s="27" t="s">
        <v>18</v>
      </c>
      <c r="J24" s="17" t="s">
        <v>19</v>
      </c>
      <c r="K24" s="27" t="s">
        <v>18</v>
      </c>
      <c r="L24" s="41"/>
      <c r="M24" s="17" t="s">
        <v>19</v>
      </c>
      <c r="N24" s="27" t="s">
        <v>18</v>
      </c>
      <c r="O24" s="51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ht="12.75">
      <c r="A25" s="60">
        <v>1</v>
      </c>
      <c r="B25" s="60">
        <v>2</v>
      </c>
      <c r="C25" s="60">
        <v>3</v>
      </c>
      <c r="D25" s="60">
        <v>4</v>
      </c>
      <c r="E25" s="60">
        <v>5</v>
      </c>
      <c r="F25" s="60">
        <v>6</v>
      </c>
      <c r="G25" s="60">
        <v>7</v>
      </c>
      <c r="H25" s="60">
        <v>8</v>
      </c>
      <c r="I25" s="60">
        <v>9</v>
      </c>
      <c r="J25" s="60">
        <v>10</v>
      </c>
      <c r="K25" s="60">
        <v>11</v>
      </c>
      <c r="L25" s="60">
        <v>12</v>
      </c>
      <c r="M25" s="60">
        <v>13</v>
      </c>
      <c r="N25" s="60">
        <v>14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ht="21" customHeight="1">
      <c r="A26" s="61" t="s">
        <v>33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ht="192">
      <c r="A27" s="63">
        <v>1</v>
      </c>
      <c r="B27" s="64" t="s">
        <v>34</v>
      </c>
      <c r="C27" s="65">
        <v>0.24374999999999999</v>
      </c>
      <c r="D27" s="66">
        <v>187.34</v>
      </c>
      <c r="E27" s="66"/>
      <c r="F27" s="66" t="s">
        <v>35</v>
      </c>
      <c r="G27" s="66">
        <v>46</v>
      </c>
      <c r="H27" s="66"/>
      <c r="I27" s="66" t="s">
        <v>36</v>
      </c>
      <c r="J27" s="63">
        <v>20.48</v>
      </c>
      <c r="K27" s="65" t="s">
        <v>37</v>
      </c>
      <c r="L27" s="66">
        <v>353</v>
      </c>
      <c r="M27" s="66"/>
      <c r="N27" s="66" t="s">
        <v>38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ht="228">
      <c r="A28" s="63">
        <v>2</v>
      </c>
      <c r="B28" s="64" t="s">
        <v>39</v>
      </c>
      <c r="C28" s="65">
        <v>6.5000000000000002E-2</v>
      </c>
      <c r="D28" s="66">
        <v>5279.72</v>
      </c>
      <c r="E28" s="66"/>
      <c r="F28" s="66" t="s">
        <v>40</v>
      </c>
      <c r="G28" s="66">
        <v>343</v>
      </c>
      <c r="H28" s="66"/>
      <c r="I28" s="66" t="s">
        <v>41</v>
      </c>
      <c r="J28" s="63">
        <v>20.48</v>
      </c>
      <c r="K28" s="65" t="s">
        <v>42</v>
      </c>
      <c r="L28" s="66">
        <v>2440</v>
      </c>
      <c r="M28" s="66"/>
      <c r="N28" s="66" t="s">
        <v>43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ht="120">
      <c r="A29" s="63">
        <v>3</v>
      </c>
      <c r="B29" s="64" t="s">
        <v>44</v>
      </c>
      <c r="C29" s="65">
        <v>0.1</v>
      </c>
      <c r="D29" s="66">
        <v>4801.6499999999996</v>
      </c>
      <c r="E29" s="66">
        <v>1933.78</v>
      </c>
      <c r="F29" s="66" t="s">
        <v>45</v>
      </c>
      <c r="G29" s="66">
        <v>480</v>
      </c>
      <c r="H29" s="66">
        <v>193</v>
      </c>
      <c r="I29" s="66" t="s">
        <v>46</v>
      </c>
      <c r="J29" s="63">
        <v>20.48</v>
      </c>
      <c r="K29" s="65" t="s">
        <v>47</v>
      </c>
      <c r="L29" s="66">
        <v>7056</v>
      </c>
      <c r="M29" s="66">
        <v>4753</v>
      </c>
      <c r="N29" s="66" t="s">
        <v>48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ht="192">
      <c r="A30" s="63">
        <v>4</v>
      </c>
      <c r="B30" s="64" t="s">
        <v>49</v>
      </c>
      <c r="C30" s="65">
        <v>0.9</v>
      </c>
      <c r="D30" s="66">
        <v>4522.3100000000004</v>
      </c>
      <c r="E30" s="66" t="s">
        <v>50</v>
      </c>
      <c r="F30" s="66" t="s">
        <v>51</v>
      </c>
      <c r="G30" s="66">
        <v>4070</v>
      </c>
      <c r="H30" s="66" t="s">
        <v>52</v>
      </c>
      <c r="I30" s="66" t="s">
        <v>53</v>
      </c>
      <c r="J30" s="63" t="s">
        <v>54</v>
      </c>
      <c r="K30" s="65" t="s">
        <v>55</v>
      </c>
      <c r="L30" s="66">
        <v>18601</v>
      </c>
      <c r="M30" s="66" t="s">
        <v>56</v>
      </c>
      <c r="N30" s="66" t="s">
        <v>57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ht="144">
      <c r="A31" s="63">
        <v>5</v>
      </c>
      <c r="B31" s="64" t="s">
        <v>58</v>
      </c>
      <c r="C31" s="65">
        <v>-6.3E-2</v>
      </c>
      <c r="D31" s="66">
        <v>11388.29</v>
      </c>
      <c r="E31" s="66" t="s">
        <v>59</v>
      </c>
      <c r="F31" s="66"/>
      <c r="G31" s="66">
        <v>-717</v>
      </c>
      <c r="H31" s="66" t="s">
        <v>60</v>
      </c>
      <c r="I31" s="66"/>
      <c r="J31" s="63" t="s">
        <v>61</v>
      </c>
      <c r="K31" s="65" t="s">
        <v>23</v>
      </c>
      <c r="L31" s="66">
        <v>-3952</v>
      </c>
      <c r="M31" s="66" t="s">
        <v>62</v>
      </c>
      <c r="N31" s="66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 ht="144">
      <c r="A32" s="63">
        <v>6</v>
      </c>
      <c r="B32" s="64" t="s">
        <v>63</v>
      </c>
      <c r="C32" s="65">
        <v>-90</v>
      </c>
      <c r="D32" s="66">
        <v>0.31</v>
      </c>
      <c r="E32" s="66" t="s">
        <v>64</v>
      </c>
      <c r="F32" s="66"/>
      <c r="G32" s="66">
        <v>-28</v>
      </c>
      <c r="H32" s="66" t="s">
        <v>65</v>
      </c>
      <c r="I32" s="66"/>
      <c r="J32" s="63" t="s">
        <v>66</v>
      </c>
      <c r="K32" s="65" t="s">
        <v>23</v>
      </c>
      <c r="L32" s="66">
        <v>-500</v>
      </c>
      <c r="M32" s="66" t="s">
        <v>67</v>
      </c>
      <c r="N32" s="66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pans="1:43" ht="156">
      <c r="A33" s="63">
        <v>7</v>
      </c>
      <c r="B33" s="64" t="s">
        <v>68</v>
      </c>
      <c r="C33" s="65">
        <v>-1.8</v>
      </c>
      <c r="D33" s="66">
        <v>71.150000000000006</v>
      </c>
      <c r="E33" s="66" t="s">
        <v>69</v>
      </c>
      <c r="F33" s="66"/>
      <c r="G33" s="66">
        <v>-128</v>
      </c>
      <c r="H33" s="66" t="s">
        <v>70</v>
      </c>
      <c r="I33" s="66"/>
      <c r="J33" s="63" t="s">
        <v>71</v>
      </c>
      <c r="K33" s="65" t="s">
        <v>23</v>
      </c>
      <c r="L33" s="66">
        <v>-964</v>
      </c>
      <c r="M33" s="66" t="s">
        <v>72</v>
      </c>
      <c r="N33" s="66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</row>
    <row r="34" spans="1:43" ht="216">
      <c r="A34" s="63">
        <v>8</v>
      </c>
      <c r="B34" s="64" t="s">
        <v>73</v>
      </c>
      <c r="C34" s="65">
        <v>0.32500000000000001</v>
      </c>
      <c r="D34" s="66">
        <v>33532.129999999997</v>
      </c>
      <c r="E34" s="66" t="s">
        <v>74</v>
      </c>
      <c r="F34" s="66" t="s">
        <v>75</v>
      </c>
      <c r="G34" s="66">
        <v>10898</v>
      </c>
      <c r="H34" s="66" t="s">
        <v>76</v>
      </c>
      <c r="I34" s="66" t="s">
        <v>77</v>
      </c>
      <c r="J34" s="63" t="s">
        <v>78</v>
      </c>
      <c r="K34" s="65" t="s">
        <v>79</v>
      </c>
      <c r="L34" s="66">
        <v>116013</v>
      </c>
      <c r="M34" s="66" t="s">
        <v>80</v>
      </c>
      <c r="N34" s="66" t="s">
        <v>81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ht="228">
      <c r="A35" s="63">
        <v>9</v>
      </c>
      <c r="B35" s="64" t="s">
        <v>82</v>
      </c>
      <c r="C35" s="65">
        <v>0.32500000000000001</v>
      </c>
      <c r="D35" s="66">
        <v>15090.06</v>
      </c>
      <c r="E35" s="66" t="s">
        <v>83</v>
      </c>
      <c r="F35" s="66">
        <v>10.25</v>
      </c>
      <c r="G35" s="66">
        <v>4904</v>
      </c>
      <c r="H35" s="66" t="s">
        <v>84</v>
      </c>
      <c r="I35" s="66">
        <v>3</v>
      </c>
      <c r="J35" s="63" t="s">
        <v>85</v>
      </c>
      <c r="K35" s="65">
        <v>1.107</v>
      </c>
      <c r="L35" s="66">
        <v>52575</v>
      </c>
      <c r="M35" s="66" t="s">
        <v>86</v>
      </c>
      <c r="N35" s="66">
        <v>5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ht="240">
      <c r="A36" s="63">
        <v>10</v>
      </c>
      <c r="B36" s="64" t="s">
        <v>87</v>
      </c>
      <c r="C36" s="65">
        <v>10</v>
      </c>
      <c r="D36" s="66">
        <v>4.62</v>
      </c>
      <c r="E36" s="66"/>
      <c r="F36" s="66">
        <v>4.62</v>
      </c>
      <c r="G36" s="66">
        <v>46</v>
      </c>
      <c r="H36" s="66"/>
      <c r="I36" s="66">
        <v>46</v>
      </c>
      <c r="J36" s="63" t="s">
        <v>23</v>
      </c>
      <c r="K36" s="65">
        <v>9.24</v>
      </c>
      <c r="L36" s="66">
        <v>512</v>
      </c>
      <c r="M36" s="66"/>
      <c r="N36" s="66">
        <v>512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ht="240">
      <c r="A37" s="67">
        <v>11</v>
      </c>
      <c r="B37" s="68" t="s">
        <v>88</v>
      </c>
      <c r="C37" s="69">
        <v>10</v>
      </c>
      <c r="D37" s="70">
        <v>19</v>
      </c>
      <c r="E37" s="70"/>
      <c r="F37" s="70">
        <v>19</v>
      </c>
      <c r="G37" s="70">
        <v>190</v>
      </c>
      <c r="H37" s="70"/>
      <c r="I37" s="70">
        <v>190</v>
      </c>
      <c r="J37" s="67" t="s">
        <v>23</v>
      </c>
      <c r="K37" s="69">
        <v>8.0790000000000006</v>
      </c>
      <c r="L37" s="70">
        <v>1842</v>
      </c>
      <c r="M37" s="70"/>
      <c r="N37" s="70">
        <v>1842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ht="36">
      <c r="A38" s="71" t="s">
        <v>89</v>
      </c>
      <c r="B38" s="72"/>
      <c r="C38" s="72"/>
      <c r="D38" s="72"/>
      <c r="E38" s="72"/>
      <c r="F38" s="72"/>
      <c r="G38" s="66">
        <v>20104</v>
      </c>
      <c r="H38" s="66" t="s">
        <v>90</v>
      </c>
      <c r="I38" s="66" t="s">
        <v>91</v>
      </c>
      <c r="J38" s="63" t="s">
        <v>23</v>
      </c>
      <c r="K38" s="65" t="s">
        <v>23</v>
      </c>
      <c r="L38" s="66">
        <v>187968</v>
      </c>
      <c r="M38" s="66" t="s">
        <v>92</v>
      </c>
      <c r="N38" s="66" t="s">
        <v>93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1:43" ht="12.75">
      <c r="A39" s="71" t="s">
        <v>94</v>
      </c>
      <c r="B39" s="72"/>
      <c r="C39" s="72"/>
      <c r="D39" s="72"/>
      <c r="E39" s="72"/>
      <c r="F39" s="72"/>
      <c r="G39" s="66">
        <v>21182</v>
      </c>
      <c r="H39" s="66"/>
      <c r="I39" s="66"/>
      <c r="J39" s="63" t="s">
        <v>23</v>
      </c>
      <c r="K39" s="65" t="s">
        <v>23</v>
      </c>
      <c r="L39" s="66">
        <v>193976</v>
      </c>
      <c r="M39" s="66"/>
      <c r="N39" s="66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</row>
    <row r="40" spans="1:43" ht="12.75">
      <c r="A40" s="71" t="s">
        <v>95</v>
      </c>
      <c r="B40" s="72"/>
      <c r="C40" s="72"/>
      <c r="D40" s="72"/>
      <c r="E40" s="72"/>
      <c r="F40" s="72"/>
      <c r="G40" s="66"/>
      <c r="H40" s="66"/>
      <c r="I40" s="66"/>
      <c r="J40" s="63" t="s">
        <v>23</v>
      </c>
      <c r="K40" s="65" t="s">
        <v>23</v>
      </c>
      <c r="L40" s="66"/>
      <c r="M40" s="66"/>
      <c r="N40" s="66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43" ht="36">
      <c r="A41" s="71" t="s">
        <v>96</v>
      </c>
      <c r="B41" s="72"/>
      <c r="C41" s="72"/>
      <c r="D41" s="72"/>
      <c r="E41" s="72"/>
      <c r="F41" s="72"/>
      <c r="G41" s="66">
        <v>1078</v>
      </c>
      <c r="H41" s="66">
        <v>101</v>
      </c>
      <c r="I41" s="66" t="s">
        <v>97</v>
      </c>
      <c r="J41" s="63" t="s">
        <v>23</v>
      </c>
      <c r="K41" s="65" t="s">
        <v>23</v>
      </c>
      <c r="L41" s="66">
        <v>6008</v>
      </c>
      <c r="M41" s="66">
        <v>2061</v>
      </c>
      <c r="N41" s="66" t="s">
        <v>98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</row>
    <row r="42" spans="1:43" ht="12.75">
      <c r="A42" s="71" t="s">
        <v>99</v>
      </c>
      <c r="B42" s="72"/>
      <c r="C42" s="72"/>
      <c r="D42" s="72"/>
      <c r="E42" s="72"/>
      <c r="F42" s="72"/>
      <c r="G42" s="66"/>
      <c r="H42" s="66"/>
      <c r="I42" s="66"/>
      <c r="J42" s="63" t="s">
        <v>23</v>
      </c>
      <c r="K42" s="65" t="s">
        <v>23</v>
      </c>
      <c r="L42" s="66"/>
      <c r="M42" s="66"/>
      <c r="N42" s="66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</row>
    <row r="43" spans="1:43" ht="12.75">
      <c r="A43" s="71" t="s">
        <v>100</v>
      </c>
      <c r="B43" s="72"/>
      <c r="C43" s="72"/>
      <c r="D43" s="72"/>
      <c r="E43" s="72"/>
      <c r="F43" s="72"/>
      <c r="G43" s="66">
        <v>1012</v>
      </c>
      <c r="H43" s="66"/>
      <c r="I43" s="66"/>
      <c r="J43" s="63" t="s">
        <v>23</v>
      </c>
      <c r="K43" s="65" t="s">
        <v>23</v>
      </c>
      <c r="L43" s="66">
        <v>17982</v>
      </c>
      <c r="M43" s="66"/>
      <c r="N43" s="66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</row>
    <row r="44" spans="1:43" ht="12.75">
      <c r="A44" s="71" t="s">
        <v>101</v>
      </c>
      <c r="B44" s="72"/>
      <c r="C44" s="72"/>
      <c r="D44" s="72"/>
      <c r="E44" s="72"/>
      <c r="F44" s="72"/>
      <c r="G44" s="66">
        <v>14715</v>
      </c>
      <c r="H44" s="66"/>
      <c r="I44" s="66"/>
      <c r="J44" s="63" t="s">
        <v>23</v>
      </c>
      <c r="K44" s="65" t="s">
        <v>23</v>
      </c>
      <c r="L44" s="66">
        <v>157931</v>
      </c>
      <c r="M44" s="66"/>
      <c r="N44" s="66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</row>
    <row r="45" spans="1:43" ht="12.75">
      <c r="A45" s="71" t="s">
        <v>102</v>
      </c>
      <c r="B45" s="72"/>
      <c r="C45" s="72"/>
      <c r="D45" s="72"/>
      <c r="E45" s="72"/>
      <c r="F45" s="72"/>
      <c r="G45" s="66">
        <v>5863</v>
      </c>
      <c r="H45" s="66"/>
      <c r="I45" s="66"/>
      <c r="J45" s="63" t="s">
        <v>23</v>
      </c>
      <c r="K45" s="65" t="s">
        <v>23</v>
      </c>
      <c r="L45" s="66">
        <v>23678</v>
      </c>
      <c r="M45" s="66"/>
      <c r="N45" s="66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</row>
    <row r="46" spans="1:43" ht="12.75">
      <c r="A46" s="73" t="s">
        <v>103</v>
      </c>
      <c r="B46" s="74"/>
      <c r="C46" s="74"/>
      <c r="D46" s="74"/>
      <c r="E46" s="74"/>
      <c r="F46" s="74"/>
      <c r="G46" s="75">
        <v>1308</v>
      </c>
      <c r="H46" s="75"/>
      <c r="I46" s="75"/>
      <c r="J46" s="76" t="s">
        <v>23</v>
      </c>
      <c r="K46" s="77" t="s">
        <v>23</v>
      </c>
      <c r="L46" s="75">
        <v>22901</v>
      </c>
      <c r="M46" s="75"/>
      <c r="N46" s="75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</row>
    <row r="47" spans="1:43" ht="12.75">
      <c r="A47" s="73" t="s">
        <v>104</v>
      </c>
      <c r="B47" s="74"/>
      <c r="C47" s="74"/>
      <c r="D47" s="74"/>
      <c r="E47" s="74"/>
      <c r="F47" s="74"/>
      <c r="G47" s="75">
        <v>842</v>
      </c>
      <c r="H47" s="75"/>
      <c r="I47" s="75"/>
      <c r="J47" s="76" t="s">
        <v>23</v>
      </c>
      <c r="K47" s="77" t="s">
        <v>23</v>
      </c>
      <c r="L47" s="75">
        <v>14650</v>
      </c>
      <c r="M47" s="75"/>
      <c r="N47" s="75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</row>
    <row r="48" spans="1:43" ht="12.75">
      <c r="A48" s="73" t="s">
        <v>105</v>
      </c>
      <c r="B48" s="74"/>
      <c r="C48" s="74"/>
      <c r="D48" s="74"/>
      <c r="E48" s="74"/>
      <c r="F48" s="74"/>
      <c r="G48" s="75"/>
      <c r="H48" s="75"/>
      <c r="I48" s="75"/>
      <c r="J48" s="76" t="s">
        <v>23</v>
      </c>
      <c r="K48" s="77" t="s">
        <v>23</v>
      </c>
      <c r="L48" s="75"/>
      <c r="M48" s="75"/>
      <c r="N48" s="75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</row>
    <row r="49" spans="1:43" ht="26.1" customHeight="1">
      <c r="A49" s="71" t="s">
        <v>106</v>
      </c>
      <c r="B49" s="72"/>
      <c r="C49" s="72"/>
      <c r="D49" s="72"/>
      <c r="E49" s="72"/>
      <c r="F49" s="72"/>
      <c r="G49" s="66">
        <v>61</v>
      </c>
      <c r="H49" s="66"/>
      <c r="I49" s="66"/>
      <c r="J49" s="63" t="s">
        <v>23</v>
      </c>
      <c r="K49" s="65" t="s">
        <v>23</v>
      </c>
      <c r="L49" s="66">
        <v>481</v>
      </c>
      <c r="M49" s="66"/>
      <c r="N49" s="66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</row>
    <row r="50" spans="1:43" ht="12.75">
      <c r="A50" s="71" t="s">
        <v>107</v>
      </c>
      <c r="B50" s="72"/>
      <c r="C50" s="72"/>
      <c r="D50" s="72"/>
      <c r="E50" s="72"/>
      <c r="F50" s="72"/>
      <c r="G50" s="66">
        <v>473</v>
      </c>
      <c r="H50" s="66"/>
      <c r="I50" s="66"/>
      <c r="J50" s="63" t="s">
        <v>23</v>
      </c>
      <c r="K50" s="65" t="s">
        <v>23</v>
      </c>
      <c r="L50" s="66">
        <v>3681</v>
      </c>
      <c r="M50" s="66"/>
      <c r="N50" s="66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</row>
    <row r="51" spans="1:43" ht="12.75">
      <c r="A51" s="71" t="s">
        <v>108</v>
      </c>
      <c r="B51" s="72"/>
      <c r="C51" s="72"/>
      <c r="D51" s="72"/>
      <c r="E51" s="72"/>
      <c r="F51" s="72"/>
      <c r="G51" s="66">
        <v>1033</v>
      </c>
      <c r="H51" s="66"/>
      <c r="I51" s="66"/>
      <c r="J51" s="63" t="s">
        <v>23</v>
      </c>
      <c r="K51" s="65" t="s">
        <v>23</v>
      </c>
      <c r="L51" s="66">
        <v>16414</v>
      </c>
      <c r="M51" s="66"/>
      <c r="N51" s="66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</row>
    <row r="52" spans="1:43" ht="12.75">
      <c r="A52" s="71" t="s">
        <v>109</v>
      </c>
      <c r="B52" s="72"/>
      <c r="C52" s="72"/>
      <c r="D52" s="72"/>
      <c r="E52" s="72"/>
      <c r="F52" s="72"/>
      <c r="G52" s="66">
        <v>21482</v>
      </c>
      <c r="H52" s="66"/>
      <c r="I52" s="66"/>
      <c r="J52" s="63" t="s">
        <v>23</v>
      </c>
      <c r="K52" s="65" t="s">
        <v>23</v>
      </c>
      <c r="L52" s="66">
        <v>208597</v>
      </c>
      <c r="M52" s="66"/>
      <c r="N52" s="66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</row>
    <row r="53" spans="1:43" ht="12.75">
      <c r="A53" s="71" t="s">
        <v>110</v>
      </c>
      <c r="B53" s="72"/>
      <c r="C53" s="72"/>
      <c r="D53" s="72"/>
      <c r="E53" s="72"/>
      <c r="F53" s="72"/>
      <c r="G53" s="66">
        <v>55</v>
      </c>
      <c r="H53" s="66"/>
      <c r="I53" s="66"/>
      <c r="J53" s="63" t="s">
        <v>23</v>
      </c>
      <c r="K53" s="65" t="s">
        <v>23</v>
      </c>
      <c r="L53" s="66">
        <v>512</v>
      </c>
      <c r="M53" s="66"/>
      <c r="N53" s="66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</row>
    <row r="54" spans="1:43" ht="12.75">
      <c r="A54" s="71" t="s">
        <v>111</v>
      </c>
      <c r="B54" s="72"/>
      <c r="C54" s="72"/>
      <c r="D54" s="72"/>
      <c r="E54" s="72"/>
      <c r="F54" s="72"/>
      <c r="G54" s="66">
        <v>228</v>
      </c>
      <c r="H54" s="66"/>
      <c r="I54" s="66"/>
      <c r="J54" s="63" t="s">
        <v>23</v>
      </c>
      <c r="K54" s="65" t="s">
        <v>23</v>
      </c>
      <c r="L54" s="66">
        <v>1842</v>
      </c>
      <c r="M54" s="66"/>
      <c r="N54" s="66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</row>
    <row r="55" spans="1:43" ht="12.75">
      <c r="A55" s="71" t="s">
        <v>112</v>
      </c>
      <c r="B55" s="72"/>
      <c r="C55" s="72"/>
      <c r="D55" s="72"/>
      <c r="E55" s="72"/>
      <c r="F55" s="72"/>
      <c r="G55" s="66">
        <v>23332</v>
      </c>
      <c r="H55" s="66"/>
      <c r="I55" s="66"/>
      <c r="J55" s="63" t="s">
        <v>23</v>
      </c>
      <c r="K55" s="65" t="s">
        <v>23</v>
      </c>
      <c r="L55" s="66">
        <v>231527</v>
      </c>
      <c r="M55" s="66"/>
      <c r="N55" s="66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</row>
    <row r="56" spans="1:43" ht="12.75">
      <c r="A56" s="78" t="s">
        <v>113</v>
      </c>
      <c r="B56" s="79"/>
      <c r="C56" s="79"/>
      <c r="D56" s="79"/>
      <c r="E56" s="79"/>
      <c r="F56" s="79"/>
      <c r="G56" s="80">
        <v>23332</v>
      </c>
      <c r="H56" s="80"/>
      <c r="I56" s="80"/>
      <c r="J56" s="81" t="s">
        <v>23</v>
      </c>
      <c r="K56" s="82" t="s">
        <v>23</v>
      </c>
      <c r="L56" s="80">
        <v>231527</v>
      </c>
      <c r="M56" s="80"/>
      <c r="N56" s="80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</row>
    <row r="57" spans="1:43" ht="36">
      <c r="A57" s="71" t="s">
        <v>114</v>
      </c>
      <c r="B57" s="72"/>
      <c r="C57" s="72"/>
      <c r="D57" s="72"/>
      <c r="E57" s="72"/>
      <c r="F57" s="72"/>
      <c r="G57" s="66">
        <v>20104</v>
      </c>
      <c r="H57" s="66" t="s">
        <v>90</v>
      </c>
      <c r="I57" s="66" t="s">
        <v>91</v>
      </c>
      <c r="J57" s="63" t="s">
        <v>23</v>
      </c>
      <c r="K57" s="65" t="s">
        <v>23</v>
      </c>
      <c r="L57" s="66">
        <v>187968</v>
      </c>
      <c r="M57" s="66" t="s">
        <v>92</v>
      </c>
      <c r="N57" s="66" t="s">
        <v>93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</row>
    <row r="58" spans="1:43" ht="12.75">
      <c r="A58" s="71" t="s">
        <v>115</v>
      </c>
      <c r="B58" s="72"/>
      <c r="C58" s="72"/>
      <c r="D58" s="72"/>
      <c r="E58" s="72"/>
      <c r="F58" s="72"/>
      <c r="G58" s="66">
        <v>21182</v>
      </c>
      <c r="H58" s="66"/>
      <c r="I58" s="66"/>
      <c r="J58" s="63" t="s">
        <v>23</v>
      </c>
      <c r="K58" s="65" t="s">
        <v>23</v>
      </c>
      <c r="L58" s="66">
        <v>193976</v>
      </c>
      <c r="M58" s="66"/>
      <c r="N58" s="66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</row>
    <row r="59" spans="1:43" ht="12.75">
      <c r="A59" s="71" t="s">
        <v>95</v>
      </c>
      <c r="B59" s="72"/>
      <c r="C59" s="72"/>
      <c r="D59" s="72"/>
      <c r="E59" s="72"/>
      <c r="F59" s="72"/>
      <c r="G59" s="66"/>
      <c r="H59" s="66"/>
      <c r="I59" s="66"/>
      <c r="J59" s="63" t="s">
        <v>23</v>
      </c>
      <c r="K59" s="65" t="s">
        <v>23</v>
      </c>
      <c r="L59" s="66"/>
      <c r="M59" s="66"/>
      <c r="N59" s="66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</row>
    <row r="60" spans="1:43" ht="36">
      <c r="A60" s="71" t="s">
        <v>96</v>
      </c>
      <c r="B60" s="72"/>
      <c r="C60" s="72"/>
      <c r="D60" s="72"/>
      <c r="E60" s="72"/>
      <c r="F60" s="72"/>
      <c r="G60" s="66">
        <v>1078</v>
      </c>
      <c r="H60" s="66">
        <v>101</v>
      </c>
      <c r="I60" s="66" t="s">
        <v>97</v>
      </c>
      <c r="J60" s="63" t="s">
        <v>23</v>
      </c>
      <c r="K60" s="65" t="s">
        <v>23</v>
      </c>
      <c r="L60" s="66">
        <v>6008</v>
      </c>
      <c r="M60" s="66">
        <v>2061</v>
      </c>
      <c r="N60" s="66" t="s">
        <v>98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</row>
    <row r="61" spans="1:43" ht="12.75">
      <c r="A61" s="71" t="s">
        <v>99</v>
      </c>
      <c r="B61" s="72"/>
      <c r="C61" s="72"/>
      <c r="D61" s="72"/>
      <c r="E61" s="72"/>
      <c r="F61" s="72"/>
      <c r="G61" s="66"/>
      <c r="H61" s="66"/>
      <c r="I61" s="66"/>
      <c r="J61" s="63" t="s">
        <v>23</v>
      </c>
      <c r="K61" s="65" t="s">
        <v>23</v>
      </c>
      <c r="L61" s="66"/>
      <c r="M61" s="66"/>
      <c r="N61" s="66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</row>
    <row r="62" spans="1:43" ht="12.75">
      <c r="A62" s="71" t="s">
        <v>100</v>
      </c>
      <c r="B62" s="72"/>
      <c r="C62" s="72"/>
      <c r="D62" s="72"/>
      <c r="E62" s="72"/>
      <c r="F62" s="72"/>
      <c r="G62" s="66">
        <v>1012</v>
      </c>
      <c r="H62" s="66"/>
      <c r="I62" s="66"/>
      <c r="J62" s="63" t="s">
        <v>23</v>
      </c>
      <c r="K62" s="65" t="s">
        <v>23</v>
      </c>
      <c r="L62" s="66">
        <v>17982</v>
      </c>
      <c r="M62" s="66"/>
      <c r="N62" s="66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</row>
    <row r="63" spans="1:43" ht="12.75">
      <c r="A63" s="71" t="s">
        <v>101</v>
      </c>
      <c r="B63" s="72"/>
      <c r="C63" s="72"/>
      <c r="D63" s="72"/>
      <c r="E63" s="72"/>
      <c r="F63" s="72"/>
      <c r="G63" s="66">
        <v>14715</v>
      </c>
      <c r="H63" s="66"/>
      <c r="I63" s="66"/>
      <c r="J63" s="63" t="s">
        <v>23</v>
      </c>
      <c r="K63" s="65" t="s">
        <v>23</v>
      </c>
      <c r="L63" s="66">
        <v>157931</v>
      </c>
      <c r="M63" s="66"/>
      <c r="N63" s="66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</row>
    <row r="64" spans="1:43" ht="12.75">
      <c r="A64" s="71" t="s">
        <v>102</v>
      </c>
      <c r="B64" s="72"/>
      <c r="C64" s="72"/>
      <c r="D64" s="72"/>
      <c r="E64" s="72"/>
      <c r="F64" s="72"/>
      <c r="G64" s="66">
        <v>5863</v>
      </c>
      <c r="H64" s="66"/>
      <c r="I64" s="66"/>
      <c r="J64" s="63" t="s">
        <v>23</v>
      </c>
      <c r="K64" s="65" t="s">
        <v>23</v>
      </c>
      <c r="L64" s="66">
        <v>23678</v>
      </c>
      <c r="M64" s="66"/>
      <c r="N64" s="66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</row>
    <row r="65" spans="1:43" ht="12.75">
      <c r="A65" s="73" t="s">
        <v>103</v>
      </c>
      <c r="B65" s="74"/>
      <c r="C65" s="74"/>
      <c r="D65" s="74"/>
      <c r="E65" s="74"/>
      <c r="F65" s="74"/>
      <c r="G65" s="75">
        <v>1308</v>
      </c>
      <c r="H65" s="75"/>
      <c r="I65" s="75"/>
      <c r="J65" s="76" t="s">
        <v>23</v>
      </c>
      <c r="K65" s="77" t="s">
        <v>23</v>
      </c>
      <c r="L65" s="75">
        <v>22901</v>
      </c>
      <c r="M65" s="75"/>
      <c r="N65" s="7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</row>
    <row r="66" spans="1:43" ht="12.75">
      <c r="A66" s="73" t="s">
        <v>104</v>
      </c>
      <c r="B66" s="74"/>
      <c r="C66" s="74"/>
      <c r="D66" s="74"/>
      <c r="E66" s="74"/>
      <c r="F66" s="74"/>
      <c r="G66" s="75">
        <v>842</v>
      </c>
      <c r="H66" s="75"/>
      <c r="I66" s="75"/>
      <c r="J66" s="76" t="s">
        <v>23</v>
      </c>
      <c r="K66" s="77" t="s">
        <v>23</v>
      </c>
      <c r="L66" s="75">
        <v>14650</v>
      </c>
      <c r="M66" s="75"/>
      <c r="N66" s="75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</row>
    <row r="67" spans="1:43" ht="12.75">
      <c r="A67" s="73" t="s">
        <v>116</v>
      </c>
      <c r="B67" s="74"/>
      <c r="C67" s="74"/>
      <c r="D67" s="74"/>
      <c r="E67" s="74"/>
      <c r="F67" s="74"/>
      <c r="G67" s="75"/>
      <c r="H67" s="75"/>
      <c r="I67" s="75"/>
      <c r="J67" s="76" t="s">
        <v>23</v>
      </c>
      <c r="K67" s="77" t="s">
        <v>23</v>
      </c>
      <c r="L67" s="75"/>
      <c r="M67" s="75"/>
      <c r="N67" s="75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</row>
    <row r="68" spans="1:43" ht="26.1" customHeight="1">
      <c r="A68" s="71" t="s">
        <v>106</v>
      </c>
      <c r="B68" s="72"/>
      <c r="C68" s="72"/>
      <c r="D68" s="72"/>
      <c r="E68" s="72"/>
      <c r="F68" s="72"/>
      <c r="G68" s="66">
        <v>61</v>
      </c>
      <c r="H68" s="66"/>
      <c r="I68" s="66"/>
      <c r="J68" s="63" t="s">
        <v>23</v>
      </c>
      <c r="K68" s="65" t="s">
        <v>23</v>
      </c>
      <c r="L68" s="66">
        <v>481</v>
      </c>
      <c r="M68" s="66"/>
      <c r="N68" s="66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</row>
    <row r="69" spans="1:43" ht="12.75">
      <c r="A69" s="71" t="s">
        <v>107</v>
      </c>
      <c r="B69" s="72"/>
      <c r="C69" s="72"/>
      <c r="D69" s="72"/>
      <c r="E69" s="72"/>
      <c r="F69" s="72"/>
      <c r="G69" s="66">
        <v>473</v>
      </c>
      <c r="H69" s="66"/>
      <c r="I69" s="66"/>
      <c r="J69" s="63" t="s">
        <v>23</v>
      </c>
      <c r="K69" s="65" t="s">
        <v>23</v>
      </c>
      <c r="L69" s="66">
        <v>3681</v>
      </c>
      <c r="M69" s="66"/>
      <c r="N69" s="66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70" spans="1:43" ht="12.75">
      <c r="A70" s="71" t="s">
        <v>108</v>
      </c>
      <c r="B70" s="72"/>
      <c r="C70" s="72"/>
      <c r="D70" s="72"/>
      <c r="E70" s="72"/>
      <c r="F70" s="72"/>
      <c r="G70" s="66">
        <v>1033</v>
      </c>
      <c r="H70" s="66"/>
      <c r="I70" s="66"/>
      <c r="J70" s="63" t="s">
        <v>23</v>
      </c>
      <c r="K70" s="65" t="s">
        <v>23</v>
      </c>
      <c r="L70" s="66">
        <v>16414</v>
      </c>
      <c r="M70" s="66"/>
      <c r="N70" s="66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</row>
    <row r="71" spans="1:43" ht="12.75">
      <c r="A71" s="71" t="s">
        <v>109</v>
      </c>
      <c r="B71" s="72"/>
      <c r="C71" s="72"/>
      <c r="D71" s="72"/>
      <c r="E71" s="72"/>
      <c r="F71" s="72"/>
      <c r="G71" s="66">
        <v>21482</v>
      </c>
      <c r="H71" s="66"/>
      <c r="I71" s="66"/>
      <c r="J71" s="63" t="s">
        <v>23</v>
      </c>
      <c r="K71" s="65" t="s">
        <v>23</v>
      </c>
      <c r="L71" s="66">
        <v>208597</v>
      </c>
      <c r="M71" s="66"/>
      <c r="N71" s="66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</row>
    <row r="72" spans="1:43" ht="12.75">
      <c r="A72" s="71" t="s">
        <v>110</v>
      </c>
      <c r="B72" s="72"/>
      <c r="C72" s="72"/>
      <c r="D72" s="72"/>
      <c r="E72" s="72"/>
      <c r="F72" s="72"/>
      <c r="G72" s="66">
        <v>55</v>
      </c>
      <c r="H72" s="66"/>
      <c r="I72" s="66"/>
      <c r="J72" s="63" t="s">
        <v>23</v>
      </c>
      <c r="K72" s="65" t="s">
        <v>23</v>
      </c>
      <c r="L72" s="66">
        <v>512</v>
      </c>
      <c r="M72" s="66"/>
      <c r="N72" s="66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</row>
    <row r="73" spans="1:43" ht="12.75">
      <c r="A73" s="71" t="s">
        <v>111</v>
      </c>
      <c r="B73" s="72"/>
      <c r="C73" s="72"/>
      <c r="D73" s="72"/>
      <c r="E73" s="72"/>
      <c r="F73" s="72"/>
      <c r="G73" s="66">
        <v>228</v>
      </c>
      <c r="H73" s="66"/>
      <c r="I73" s="66"/>
      <c r="J73" s="63" t="s">
        <v>23</v>
      </c>
      <c r="K73" s="65" t="s">
        <v>23</v>
      </c>
      <c r="L73" s="66">
        <v>1842</v>
      </c>
      <c r="M73" s="66"/>
      <c r="N73" s="66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</row>
    <row r="74" spans="1:43" ht="12.75">
      <c r="A74" s="71" t="s">
        <v>112</v>
      </c>
      <c r="B74" s="72"/>
      <c r="C74" s="72"/>
      <c r="D74" s="72"/>
      <c r="E74" s="72"/>
      <c r="F74" s="72"/>
      <c r="G74" s="66">
        <v>23332</v>
      </c>
      <c r="H74" s="66"/>
      <c r="I74" s="66"/>
      <c r="J74" s="63" t="s">
        <v>23</v>
      </c>
      <c r="K74" s="65" t="s">
        <v>23</v>
      </c>
      <c r="L74" s="66">
        <v>231527</v>
      </c>
      <c r="M74" s="66"/>
      <c r="N74" s="66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</row>
    <row r="75" spans="1:43" ht="12.75">
      <c r="A75" s="71" t="s">
        <v>117</v>
      </c>
      <c r="B75" s="72"/>
      <c r="C75" s="72"/>
      <c r="D75" s="72"/>
      <c r="E75" s="72"/>
      <c r="F75" s="72"/>
      <c r="G75" s="66">
        <v>4199.76</v>
      </c>
      <c r="H75" s="66"/>
      <c r="I75" s="66"/>
      <c r="J75" s="63" t="s">
        <v>23</v>
      </c>
      <c r="K75" s="65" t="s">
        <v>23</v>
      </c>
      <c r="L75" s="66">
        <v>41674.86</v>
      </c>
      <c r="M75" s="66"/>
      <c r="N75" s="66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</row>
    <row r="76" spans="1:43" ht="12.75">
      <c r="A76" s="73" t="s">
        <v>118</v>
      </c>
      <c r="B76" s="74"/>
      <c r="C76" s="74"/>
      <c r="D76" s="74"/>
      <c r="E76" s="74"/>
      <c r="F76" s="74"/>
      <c r="G76" s="75">
        <v>27531.759999999998</v>
      </c>
      <c r="H76" s="75"/>
      <c r="I76" s="75"/>
      <c r="J76" s="76" t="s">
        <v>23</v>
      </c>
      <c r="K76" s="77" t="s">
        <v>23</v>
      </c>
      <c r="L76" s="75">
        <v>273201.86</v>
      </c>
      <c r="M76" s="75"/>
      <c r="N76" s="75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</row>
    <row r="77" spans="1:43" ht="12.75">
      <c r="A77" s="56"/>
      <c r="B77" s="57"/>
      <c r="C77" s="58"/>
      <c r="D77" s="59"/>
      <c r="E77" s="59"/>
      <c r="F77" s="59"/>
      <c r="G77" s="59"/>
      <c r="H77" s="59"/>
      <c r="I77" s="59"/>
      <c r="J77" s="56"/>
      <c r="K77" s="58"/>
      <c r="L77" s="59"/>
      <c r="M77" s="59"/>
      <c r="N77" s="59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</row>
    <row r="78" spans="1:43" ht="12.75">
      <c r="A78" s="25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</row>
    <row r="79" spans="1:43" ht="12.75"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</row>
    <row r="80" spans="1:43" ht="12.75">
      <c r="A80" s="23" t="s">
        <v>31</v>
      </c>
      <c r="D80" s="14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</row>
    <row r="81" spans="1:43" ht="12.75">
      <c r="A81" s="24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</row>
    <row r="82" spans="1:43" ht="12.75">
      <c r="A82" s="23" t="s">
        <v>32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</row>
    <row r="83" spans="1:43" ht="12.75"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</row>
    <row r="84" spans="1:43" ht="12.75"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</row>
    <row r="85" spans="1:43" ht="12.75"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</row>
    <row r="86" spans="1:43" ht="12.75"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1:43" ht="12.75"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</row>
    <row r="88" spans="1:43" ht="12.75"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</row>
    <row r="89" spans="1:43" ht="12.75"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</row>
    <row r="90" spans="1:43" ht="12.75"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</row>
    <row r="91" spans="1:43" ht="12.75"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</row>
    <row r="92" spans="1:43" ht="12.75"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</row>
    <row r="93" spans="1:43" ht="12.75"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</row>
    <row r="94" spans="1:43" ht="12.75"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</row>
    <row r="95" spans="1:43" ht="12.75"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</row>
    <row r="96" spans="1:43" ht="12.75"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</row>
    <row r="97" spans="15:43" ht="12.75"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</row>
    <row r="98" spans="15:43" ht="12.75"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</row>
    <row r="99" spans="15:43" ht="12.75"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</row>
    <row r="100" spans="15:43" ht="12.75"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</row>
    <row r="101" spans="15:43" ht="12.75"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</row>
    <row r="102" spans="15:43" ht="12.75"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</row>
    <row r="103" spans="15:43" ht="12.75"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</row>
    <row r="104" spans="15:43" ht="12.75"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</row>
    <row r="105" spans="15:43" ht="12.75"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</row>
    <row r="106" spans="15:43" ht="12.75"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</row>
    <row r="107" spans="15:43" ht="12.75"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</row>
    <row r="108" spans="15:43" ht="12.75"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</row>
    <row r="109" spans="15:43" ht="12.75"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</row>
    <row r="110" spans="15:43" ht="12.75"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</row>
    <row r="111" spans="15:43" ht="12.75"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</row>
    <row r="112" spans="15:43" ht="12.75"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</row>
    <row r="113" spans="15:43" ht="12.75"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</row>
    <row r="114" spans="15:43" ht="12.75"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</row>
    <row r="115" spans="15:43" ht="12.75"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</row>
    <row r="116" spans="15:43" ht="12.75"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</row>
    <row r="117" spans="15:43" ht="12.75"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</row>
    <row r="118" spans="15:43" ht="12.75"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</row>
    <row r="119" spans="15:43" ht="12.75"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</row>
    <row r="120" spans="15:43" ht="12.75"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</row>
    <row r="121" spans="15:43" ht="12.75"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</row>
    <row r="122" spans="15:43" ht="12.75"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</row>
    <row r="123" spans="15:43" ht="12.75"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</row>
    <row r="124" spans="15:43" ht="12.75"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</row>
    <row r="125" spans="15:43" ht="12.75"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</row>
    <row r="126" spans="15:43" ht="12.75"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</row>
    <row r="127" spans="15:43" ht="12.75"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</row>
    <row r="128" spans="15:43" ht="12.75"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</row>
    <row r="129" spans="15:43" ht="12.75"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</row>
    <row r="130" spans="15:43" ht="12.75"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</row>
    <row r="131" spans="15:43" ht="12.75"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</row>
    <row r="132" spans="15:43" ht="12.75"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</row>
    <row r="133" spans="15:43" ht="12.75"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</row>
    <row r="134" spans="15:43" ht="12.75"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</row>
    <row r="135" spans="15:43" ht="12.75"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</row>
    <row r="136" spans="15:43" ht="12.75"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</row>
    <row r="137" spans="15:43" ht="12.75"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</row>
    <row r="138" spans="15:43" ht="12.75"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</row>
    <row r="139" spans="15:43" ht="12.75"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</row>
    <row r="140" spans="15:43" ht="12.75"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</row>
    <row r="141" spans="15:43" ht="12.75"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</row>
    <row r="142" spans="15:43" ht="12.75"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</row>
    <row r="143" spans="15:43" ht="12.75"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</row>
    <row r="144" spans="15:43" ht="12.75"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</row>
    <row r="145" spans="15:43" ht="12.75"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</row>
    <row r="146" spans="15:43" ht="12.75"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</row>
    <row r="147" spans="15:43" ht="12.75"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</row>
    <row r="148" spans="15:43" ht="12.75"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</row>
    <row r="149" spans="15:43" ht="12.75"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</row>
    <row r="150" spans="15:43" ht="12.75"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</row>
    <row r="151" spans="15:43" ht="12.75"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</row>
    <row r="152" spans="15:43" ht="12.75"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</row>
    <row r="153" spans="15:43" ht="12.75"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</row>
    <row r="154" spans="15:43" ht="12.75"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</row>
    <row r="155" spans="15:43" ht="12.75"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</row>
    <row r="156" spans="15:43" ht="12.75"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</row>
    <row r="157" spans="15:43" ht="12.75"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</row>
    <row r="158" spans="15:43" ht="12.75"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</row>
    <row r="159" spans="15:43" ht="12.75"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</row>
    <row r="160" spans="15:43" ht="12.75"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</row>
    <row r="161" spans="15:43" ht="12.75"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</row>
    <row r="162" spans="15:43" ht="12.75"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</row>
    <row r="163" spans="15:43" ht="12.75"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</row>
    <row r="164" spans="15:43" ht="12.75"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</row>
    <row r="165" spans="15:43" ht="12.75"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</row>
    <row r="166" spans="15:43" ht="12.75"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</row>
    <row r="167" spans="15:43" ht="12.75"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</row>
    <row r="168" spans="15:43" ht="12.75"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</row>
    <row r="169" spans="15:43" ht="12.75"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</row>
    <row r="170" spans="15:43" ht="12.75"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</row>
    <row r="171" spans="15:43" ht="12.75"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</row>
    <row r="172" spans="15:43" ht="12.75"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</row>
    <row r="173" spans="15:43" ht="12.75"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</row>
    <row r="174" spans="15:43" ht="12.75"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</row>
    <row r="175" spans="15:43" ht="12.75"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</row>
    <row r="176" spans="15:43" ht="12.75"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</row>
    <row r="177" spans="15:43" ht="12.75"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</row>
    <row r="178" spans="15:43" ht="12.75"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</row>
    <row r="179" spans="15:43" ht="12.75"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</row>
    <row r="180" spans="15:43" ht="12.75"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</row>
    <row r="181" spans="15:43" ht="12.75"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</row>
    <row r="182" spans="15:43" ht="12.75"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</row>
    <row r="183" spans="15:43" ht="12.75"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</row>
    <row r="184" spans="15:43" ht="12.75"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</row>
    <row r="185" spans="15:43" ht="12.75"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</row>
    <row r="186" spans="15:43" ht="12.75"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15:43" ht="12.75"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15:43" ht="12.75"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15:43" ht="12.75"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15:43" ht="12.75"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15:43" ht="12.75"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15:43" ht="12.75"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15:43" ht="12.75"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15:43" ht="12.75"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15:43" ht="12.75"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15:43" ht="12.75"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  <row r="197" spans="15:43" ht="12.75"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</row>
    <row r="198" spans="15:43" ht="12.75"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</row>
    <row r="199" spans="15:43" ht="12.75"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</row>
    <row r="200" spans="15:43" ht="12.75"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</row>
    <row r="201" spans="15:43" ht="12.75"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</row>
    <row r="202" spans="15:43" ht="12.75"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</row>
    <row r="203" spans="15:43" ht="12.75"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</row>
    <row r="204" spans="15:43" ht="12.75"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</row>
    <row r="205" spans="15:43" ht="12.75"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</row>
    <row r="206" spans="15:43" ht="12.75"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</row>
    <row r="207" spans="15:43" ht="12.75"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</row>
    <row r="208" spans="15:43" ht="12.75"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</row>
    <row r="209" spans="15:43" ht="12.75"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</row>
    <row r="210" spans="15:43" ht="12.75"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</row>
    <row r="211" spans="15:43" ht="12.75"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</row>
    <row r="212" spans="15:43" ht="12.75"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</row>
    <row r="213" spans="15:43" ht="12.75"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</row>
    <row r="214" spans="15:43" ht="12.75"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</row>
    <row r="215" spans="15:43" ht="12.75"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</row>
    <row r="216" spans="15:43" ht="12.75"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</row>
    <row r="217" spans="15:43" ht="12.75"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</row>
    <row r="218" spans="15:43" ht="12.75"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</row>
    <row r="219" spans="15:43" ht="12.75"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</row>
    <row r="220" spans="15:43" ht="12.75"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</row>
    <row r="221" spans="15:43" ht="12.75"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</row>
    <row r="222" spans="15:43" ht="12.75"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</row>
    <row r="223" spans="15:43" ht="12.75"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</row>
    <row r="224" spans="15:43" ht="12.75"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</row>
    <row r="225" spans="15:43" ht="12.75"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</row>
    <row r="226" spans="15:43" ht="12.75"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</row>
    <row r="227" spans="15:43" ht="12.75"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</row>
    <row r="228" spans="15:43" ht="12.75"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</row>
    <row r="229" spans="15:43" ht="12.75"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</row>
    <row r="230" spans="15:43" ht="12.75"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</row>
    <row r="231" spans="15:43" ht="12.75"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</row>
    <row r="232" spans="15:43" ht="12.75"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</row>
    <row r="233" spans="15:43" ht="12.75"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</row>
    <row r="234" spans="15:43" ht="12.75"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</row>
    <row r="235" spans="15:43" ht="12.75"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</row>
    <row r="236" spans="15:43" ht="12.75"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</row>
    <row r="237" spans="15:43" ht="12.75"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</row>
    <row r="238" spans="15:43" ht="12.75"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</row>
    <row r="239" spans="15:43" ht="12.75"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</row>
    <row r="240" spans="15:43" ht="12.75"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</row>
    <row r="241" spans="15:43" ht="12.75"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</row>
    <row r="242" spans="15:43" ht="12.75"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</row>
    <row r="243" spans="15:43" ht="12.75"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</row>
    <row r="244" spans="15:43" ht="12.75"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</row>
    <row r="245" spans="15:43" ht="12.75"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</row>
    <row r="246" spans="15:43" ht="12.75"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</row>
    <row r="247" spans="15:43" ht="12.75"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</row>
    <row r="248" spans="15:43" ht="12.75"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</row>
    <row r="249" spans="15:43" ht="12.75"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</row>
    <row r="250" spans="15:43" ht="12.75"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</row>
    <row r="251" spans="15:43" ht="12.75"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</row>
    <row r="252" spans="15:43" ht="12.75"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</row>
    <row r="253" spans="15:43" ht="12.75"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</row>
    <row r="254" spans="15:43" ht="12.75"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</row>
    <row r="255" spans="15:43" ht="12.75"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</row>
    <row r="256" spans="15:43" ht="12.75"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</row>
    <row r="257" spans="15:43" ht="12.75"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</row>
    <row r="258" spans="15:43" ht="12.75"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</row>
    <row r="259" spans="15:43" ht="12.75"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</row>
    <row r="260" spans="15:43" ht="12.75"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</row>
    <row r="261" spans="15:43" ht="12.75"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</row>
    <row r="262" spans="15:43" ht="12.75"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</row>
    <row r="263" spans="15:43" ht="12.75"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</row>
    <row r="264" spans="15:43" ht="12.75"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</row>
    <row r="265" spans="15:43" ht="12.75"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</row>
    <row r="266" spans="15:43" ht="12.75"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</row>
    <row r="267" spans="15:43" ht="12.75"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</row>
    <row r="268" spans="15:43" ht="12.75"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</row>
    <row r="269" spans="15:43" ht="12.75"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</row>
    <row r="270" spans="15:43" ht="12.75"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</row>
    <row r="271" spans="15:43" ht="12.75"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</row>
    <row r="272" spans="15:43" ht="12.75"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</row>
    <row r="273" spans="15:43" ht="12.75"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</row>
    <row r="274" spans="15:43" ht="12.75"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</row>
    <row r="275" spans="15:43" ht="12.75"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</row>
    <row r="276" spans="15:43" ht="12.75"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</row>
    <row r="277" spans="15:43" ht="12.75"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</row>
    <row r="278" spans="15:43" ht="12.75"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</row>
    <row r="279" spans="15:43" ht="12.75"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</row>
    <row r="280" spans="15:43" ht="12.75"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</row>
    <row r="281" spans="15:43" ht="12.75"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</row>
    <row r="282" spans="15:43" ht="12.75"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</row>
    <row r="283" spans="15:43" ht="12.75"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</row>
    <row r="284" spans="15:43" ht="12.75"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</row>
    <row r="285" spans="15:43" ht="12.75"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</row>
    <row r="286" spans="15:43" ht="12.75"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</row>
    <row r="287" spans="15:43" ht="12.75"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</row>
    <row r="288" spans="15:43" ht="12.75"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</row>
    <row r="289" spans="15:43" ht="12.75"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</row>
    <row r="290" spans="15:43" ht="12.75"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</row>
    <row r="291" spans="15:43" ht="12.75"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</row>
    <row r="292" spans="15:43" ht="12.75"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</row>
    <row r="293" spans="15:43" ht="12.75"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</row>
    <row r="294" spans="15:43" ht="12.75"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</row>
    <row r="295" spans="15:43" ht="12.75"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</row>
    <row r="296" spans="15:43" ht="12.75"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</row>
    <row r="297" spans="15:43" ht="12.75"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</row>
    <row r="298" spans="15:43" ht="12.75"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</row>
    <row r="299" spans="15:43" ht="12.75"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</row>
    <row r="300" spans="15:43" ht="12.75"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</row>
    <row r="301" spans="15:43" ht="12.75"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</row>
    <row r="302" spans="15:43" ht="12.75"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</row>
    <row r="303" spans="15:43" ht="12.75"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</row>
    <row r="304" spans="15:43" ht="12.75"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</row>
    <row r="305" spans="15:43" ht="12.75"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</row>
    <row r="306" spans="15:43" ht="12.75"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</row>
    <row r="307" spans="15:43" ht="12.75"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</row>
    <row r="308" spans="15:43" ht="12.75"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</row>
    <row r="309" spans="15:43" ht="12.75"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</row>
    <row r="310" spans="15:43" ht="12.75"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</row>
    <row r="311" spans="15:43" ht="12.75"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</row>
    <row r="312" spans="15:43" ht="12.75"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</row>
    <row r="313" spans="15:43" ht="12.75"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</row>
    <row r="314" spans="15:43" ht="12.75"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</row>
    <row r="315" spans="15:43" ht="12.75"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</row>
    <row r="316" spans="15:43" ht="12.75"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</row>
    <row r="317" spans="15:43" ht="12.75"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</row>
    <row r="318" spans="15:43" ht="12.75"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</row>
    <row r="319" spans="15:43" ht="12.75"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</row>
    <row r="320" spans="15:43" ht="12.75"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</row>
    <row r="321" spans="15:43" ht="12.75"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</row>
    <row r="322" spans="15:43" ht="12.75"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</row>
    <row r="323" spans="15:43" ht="12.75"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</row>
    <row r="324" spans="15:43" ht="12.75"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</row>
    <row r="325" spans="15:43" ht="12.75"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</row>
    <row r="326" spans="15:43" ht="12.75"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</row>
    <row r="327" spans="15:43" ht="12.75"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</row>
    <row r="328" spans="15:43" ht="12.75"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</row>
    <row r="329" spans="15:43" ht="12.75"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</row>
    <row r="330" spans="15:43" ht="12.75"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</row>
    <row r="331" spans="15:43" ht="12.75"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</row>
    <row r="332" spans="15:43" ht="12.75"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</row>
    <row r="333" spans="15:43" ht="12.75"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</row>
    <row r="334" spans="15:43" ht="12.75"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</row>
    <row r="335" spans="15:43" ht="12.75"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</row>
    <row r="336" spans="15:43" ht="12.75"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</row>
    <row r="337" spans="15:43" ht="12.75"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</row>
    <row r="338" spans="15:43" ht="12.75"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</row>
    <row r="339" spans="15:43" ht="12.75"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</row>
    <row r="340" spans="15:43" ht="12.75"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</row>
    <row r="341" spans="15:43" ht="12.75"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</row>
    <row r="342" spans="15:43" ht="12.75"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</row>
    <row r="343" spans="15:43" ht="12.75"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</row>
    <row r="344" spans="15:43" ht="12.75"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</row>
    <row r="345" spans="15:43" ht="12.75"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</row>
    <row r="346" spans="15:43" ht="12.75"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</row>
    <row r="347" spans="15:43" ht="12.75"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</row>
    <row r="348" spans="15:43" ht="12.75"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</row>
    <row r="349" spans="15:43" ht="12.75"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</row>
    <row r="350" spans="15:43" ht="12.75"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</row>
    <row r="351" spans="15:43" ht="12.75"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</row>
    <row r="352" spans="15:43" ht="12.75"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</row>
    <row r="353" spans="15:43" ht="12.75"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</row>
    <row r="354" spans="15:43" ht="12.75"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</row>
    <row r="355" spans="15:43" ht="12.75"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</row>
    <row r="356" spans="15:43" ht="12.75"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</row>
    <row r="357" spans="15:43" ht="12.75"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</row>
    <row r="358" spans="15:43" ht="12.75"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</row>
    <row r="359" spans="15:43" ht="12.75"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</row>
    <row r="360" spans="15:43" ht="12.75"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</row>
    <row r="361" spans="15:43" ht="12.75"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</row>
    <row r="362" spans="15:43" ht="12.75"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</row>
    <row r="363" spans="15:43" ht="12.75"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</row>
    <row r="364" spans="15:43" ht="12.75"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</row>
    <row r="365" spans="15:43" ht="12.75"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</row>
    <row r="366" spans="15:43" ht="12.75"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</row>
    <row r="367" spans="15:43" ht="12.75"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</row>
    <row r="368" spans="15:43" ht="12.75"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</row>
    <row r="369" spans="15:43" ht="12.75"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</row>
    <row r="370" spans="15:43" ht="12.75"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</row>
    <row r="371" spans="15:43" ht="12.75"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</row>
    <row r="372" spans="15:43" ht="12.75"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</row>
    <row r="373" spans="15:43" ht="12.75"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</row>
    <row r="374" spans="15:43" ht="12.75"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</row>
    <row r="375" spans="15:43" ht="12.75"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</row>
    <row r="376" spans="15:43" ht="12.75"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</row>
    <row r="377" spans="15:43" ht="12.75"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</row>
    <row r="378" spans="15:43" ht="12.75"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</row>
    <row r="379" spans="15:43" ht="12.75"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</row>
    <row r="380" spans="15:43" ht="12.75"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</row>
    <row r="381" spans="15:43" ht="12.75"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</row>
    <row r="382" spans="15:43" ht="12.75"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</row>
    <row r="383" spans="15:43" ht="12.75"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</row>
    <row r="384" spans="15:43" ht="12.75"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</row>
    <row r="385" spans="15:43" ht="12.75"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</row>
    <row r="386" spans="15:43" ht="12.75"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</row>
    <row r="387" spans="15:43" ht="12.75"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</row>
    <row r="388" spans="15:43" ht="12.75"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</row>
    <row r="389" spans="15:43" ht="12.75"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</row>
    <row r="390" spans="15:43" ht="12.75"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</row>
    <row r="391" spans="15:43" ht="12.75"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</row>
    <row r="392" spans="15:43" ht="12.75"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</row>
    <row r="393" spans="15:43" ht="12.75"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</row>
    <row r="394" spans="15:43" ht="12.75"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</row>
    <row r="395" spans="15:43" ht="12.75"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</row>
    <row r="396" spans="15:43" ht="12.75"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</row>
    <row r="397" spans="15:43" ht="12.75"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</row>
    <row r="398" spans="15:43" ht="12.75"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</row>
    <row r="399" spans="15:43" ht="12.75"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</row>
    <row r="400" spans="15:43" ht="12.75"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</row>
    <row r="401" spans="15:43" ht="12.75"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</row>
    <row r="402" spans="15:43" ht="12.75"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</row>
    <row r="403" spans="15:43" ht="12.75"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</row>
    <row r="404" spans="15:43" ht="12.75"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</row>
    <row r="405" spans="15:43" ht="12.75"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</row>
    <row r="406" spans="15:43" ht="12.75"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</row>
    <row r="407" spans="15:43" ht="12.75"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</row>
    <row r="408" spans="15:43" ht="12.75"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</row>
    <row r="409" spans="15:43" ht="12.75"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</row>
    <row r="410" spans="15:43" ht="12.75"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</row>
    <row r="411" spans="15:43" ht="12.75"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</row>
    <row r="412" spans="15:43" ht="12.75"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</row>
    <row r="413" spans="15:43" ht="12.75"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</row>
    <row r="414" spans="15:43" ht="12.75"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</row>
    <row r="415" spans="15:43" ht="12.75"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</row>
    <row r="416" spans="15:43" ht="12.75"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</row>
    <row r="417" spans="15:43" ht="12.75"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</row>
    <row r="418" spans="15:43" ht="12.75"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</row>
    <row r="419" spans="15:43" ht="12.75"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</row>
    <row r="420" spans="15:43" ht="12.75"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</row>
    <row r="421" spans="15:43" ht="12.75"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</row>
    <row r="422" spans="15:43" ht="12.75"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</row>
    <row r="423" spans="15:43" ht="12.75"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</row>
    <row r="424" spans="15:43" ht="12.75"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</row>
    <row r="425" spans="15:43" ht="12.75"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</row>
    <row r="426" spans="15:43" ht="12.75"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</row>
    <row r="427" spans="15:43" ht="12.75"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</row>
    <row r="428" spans="15:43" ht="12.75"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</row>
    <row r="429" spans="15:43" ht="12.75"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</row>
    <row r="430" spans="15:43" ht="12.75"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</row>
    <row r="431" spans="15:43" ht="12.75"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</row>
    <row r="432" spans="15:43" ht="12.75"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</row>
    <row r="433" spans="15:43" ht="12.75"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</row>
    <row r="434" spans="15:43" ht="12.75"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</row>
    <row r="435" spans="15:43" ht="12.75"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</row>
    <row r="436" spans="15:43" ht="12.75"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</row>
    <row r="437" spans="15:43" ht="12.75"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</row>
    <row r="438" spans="15:43" ht="12.75"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</row>
    <row r="439" spans="15:43" ht="12.75"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</row>
    <row r="440" spans="15:43" ht="12.75"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</row>
    <row r="441" spans="15:43" ht="12.75"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</row>
    <row r="442" spans="15:43" ht="12.75"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</row>
    <row r="443" spans="15:43" ht="12.75"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</row>
    <row r="444" spans="15:43" ht="12.75"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</row>
    <row r="445" spans="15:43" ht="12.75"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</row>
    <row r="446" spans="15:43" ht="12.75"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</row>
    <row r="447" spans="15:43" ht="12.75"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</row>
    <row r="448" spans="15:43" ht="12.75"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</row>
    <row r="449" spans="15:43" ht="12.75"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</row>
    <row r="450" spans="15:43" ht="12.75"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</row>
    <row r="451" spans="15:43" ht="12.75"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</row>
    <row r="452" spans="15:43" ht="12.75">
      <c r="O452"/>
      <c r="P452"/>
      <c r="Q452"/>
      <c r="R452"/>
      <c r="S452"/>
    </row>
    <row r="453" spans="15:43" ht="12.75">
      <c r="O453"/>
      <c r="P453"/>
      <c r="Q453"/>
      <c r="R453"/>
      <c r="S453"/>
    </row>
    <row r="454" spans="15:43" ht="12.75">
      <c r="O454"/>
      <c r="P454"/>
      <c r="Q454"/>
      <c r="R454"/>
      <c r="S454"/>
    </row>
    <row r="455" spans="15:43" ht="12.75">
      <c r="O455"/>
      <c r="P455"/>
      <c r="Q455"/>
      <c r="R455"/>
      <c r="S455"/>
    </row>
    <row r="456" spans="15:43" ht="12.75">
      <c r="O456"/>
      <c r="P456"/>
      <c r="Q456"/>
      <c r="R456"/>
      <c r="S456"/>
    </row>
    <row r="457" spans="15:43" ht="12.75">
      <c r="O457"/>
      <c r="P457"/>
      <c r="Q457"/>
      <c r="R457"/>
      <c r="S457"/>
    </row>
    <row r="458" spans="15:43" ht="12.75">
      <c r="O458"/>
      <c r="P458"/>
      <c r="Q458"/>
      <c r="R458"/>
      <c r="S458"/>
    </row>
    <row r="459" spans="15:43" ht="12.75">
      <c r="O459"/>
      <c r="P459"/>
      <c r="Q459"/>
      <c r="R459"/>
      <c r="S459"/>
    </row>
    <row r="460" spans="15:43" ht="12.75">
      <c r="O460"/>
      <c r="P460"/>
      <c r="Q460"/>
      <c r="R460"/>
      <c r="S460"/>
    </row>
    <row r="461" spans="15:43" ht="12.75">
      <c r="O461"/>
      <c r="P461"/>
      <c r="Q461"/>
      <c r="R461"/>
      <c r="S461"/>
    </row>
    <row r="462" spans="15:43" ht="12.75">
      <c r="O462"/>
      <c r="P462"/>
      <c r="Q462"/>
      <c r="R462"/>
      <c r="S462"/>
    </row>
    <row r="463" spans="15:43" ht="12.75">
      <c r="O463"/>
      <c r="P463"/>
      <c r="Q463"/>
      <c r="R463"/>
      <c r="S463"/>
    </row>
    <row r="464" spans="15:43" ht="12.75">
      <c r="O464"/>
      <c r="P464"/>
      <c r="Q464"/>
      <c r="R464"/>
      <c r="S464"/>
    </row>
    <row r="465" spans="15:19" ht="12.75">
      <c r="O465"/>
      <c r="P465"/>
      <c r="Q465"/>
      <c r="R465"/>
      <c r="S465"/>
    </row>
    <row r="466" spans="15:19" ht="12.75">
      <c r="O466"/>
      <c r="P466"/>
      <c r="Q466"/>
      <c r="R466"/>
      <c r="S466"/>
    </row>
    <row r="467" spans="15:19" ht="12.75">
      <c r="O467"/>
      <c r="P467"/>
      <c r="Q467"/>
      <c r="R467"/>
      <c r="S467"/>
    </row>
    <row r="468" spans="15:19" ht="12.75">
      <c r="O468"/>
      <c r="P468"/>
      <c r="Q468"/>
      <c r="R468"/>
      <c r="S468"/>
    </row>
    <row r="469" spans="15:19" ht="12.75">
      <c r="O469"/>
      <c r="P469"/>
      <c r="Q469"/>
      <c r="R469"/>
      <c r="S469"/>
    </row>
    <row r="470" spans="15:19" ht="12.75">
      <c r="O470"/>
      <c r="P470"/>
      <c r="Q470"/>
      <c r="R470"/>
      <c r="S470"/>
    </row>
    <row r="471" spans="15:19" ht="12.75">
      <c r="O471"/>
      <c r="P471"/>
      <c r="Q471"/>
      <c r="R471"/>
      <c r="S471"/>
    </row>
    <row r="472" spans="15:19" ht="12.75">
      <c r="O472"/>
      <c r="P472"/>
      <c r="Q472"/>
      <c r="R472"/>
      <c r="S472"/>
    </row>
    <row r="473" spans="15:19" ht="12.75">
      <c r="O473"/>
      <c r="P473"/>
      <c r="Q473"/>
      <c r="R473"/>
      <c r="S473"/>
    </row>
    <row r="474" spans="15:19" ht="12.75">
      <c r="O474"/>
      <c r="P474"/>
      <c r="Q474"/>
      <c r="R474"/>
      <c r="S474"/>
    </row>
    <row r="475" spans="15:19" ht="12.75">
      <c r="O475"/>
      <c r="P475"/>
      <c r="Q475"/>
      <c r="R475"/>
      <c r="S475"/>
    </row>
    <row r="476" spans="15:19" ht="12.75">
      <c r="O476"/>
      <c r="P476"/>
      <c r="Q476"/>
      <c r="R476"/>
      <c r="S476"/>
    </row>
    <row r="477" spans="15:19" ht="12.75">
      <c r="O477"/>
      <c r="P477"/>
      <c r="Q477"/>
      <c r="R477"/>
      <c r="S477"/>
    </row>
    <row r="478" spans="15:19" ht="12.75">
      <c r="O478"/>
      <c r="P478"/>
      <c r="Q478"/>
      <c r="R478"/>
      <c r="S478"/>
    </row>
    <row r="479" spans="15:19" ht="12.75">
      <c r="O479"/>
      <c r="P479"/>
      <c r="Q479"/>
      <c r="R479"/>
      <c r="S479"/>
    </row>
    <row r="480" spans="15:19" ht="12.75">
      <c r="O480"/>
      <c r="P480"/>
      <c r="Q480"/>
      <c r="R480"/>
      <c r="S480"/>
    </row>
    <row r="481" spans="15:19" ht="12.75">
      <c r="O481"/>
      <c r="P481"/>
      <c r="Q481"/>
      <c r="R481"/>
      <c r="S481"/>
    </row>
    <row r="482" spans="15:19" ht="12.75">
      <c r="O482"/>
      <c r="P482"/>
      <c r="Q482"/>
      <c r="R482"/>
      <c r="S482"/>
    </row>
    <row r="483" spans="15:19" ht="12.75">
      <c r="O483"/>
      <c r="P483"/>
      <c r="Q483"/>
      <c r="R483"/>
      <c r="S483"/>
    </row>
    <row r="484" spans="15:19" ht="12.75">
      <c r="O484"/>
      <c r="P484"/>
      <c r="Q484"/>
      <c r="R484"/>
      <c r="S484"/>
    </row>
    <row r="485" spans="15:19" ht="12.75">
      <c r="O485"/>
      <c r="P485"/>
      <c r="Q485"/>
      <c r="R485"/>
      <c r="S485"/>
    </row>
    <row r="486" spans="15:19" ht="12.75">
      <c r="O486"/>
      <c r="P486"/>
      <c r="Q486"/>
      <c r="R486"/>
      <c r="S486"/>
    </row>
    <row r="487" spans="15:19" ht="12.75">
      <c r="O487"/>
      <c r="P487"/>
      <c r="Q487"/>
      <c r="R487"/>
      <c r="S487"/>
    </row>
    <row r="488" spans="15:19" ht="12.75">
      <c r="O488"/>
      <c r="P488"/>
      <c r="Q488"/>
      <c r="R488"/>
      <c r="S488"/>
    </row>
    <row r="489" spans="15:19" ht="12.75">
      <c r="O489"/>
      <c r="P489"/>
      <c r="Q489"/>
      <c r="R489"/>
      <c r="S489"/>
    </row>
    <row r="490" spans="15:19" ht="12.75">
      <c r="O490"/>
      <c r="P490"/>
      <c r="Q490"/>
      <c r="R490"/>
      <c r="S490"/>
    </row>
    <row r="491" spans="15:19" ht="12.75">
      <c r="O491"/>
      <c r="P491"/>
      <c r="Q491"/>
      <c r="R491"/>
      <c r="S491"/>
    </row>
    <row r="492" spans="15:19" ht="12.75">
      <c r="O492"/>
      <c r="P492"/>
      <c r="Q492"/>
      <c r="R492"/>
      <c r="S492"/>
    </row>
    <row r="493" spans="15:19" ht="12.75">
      <c r="O493"/>
      <c r="P493"/>
      <c r="Q493"/>
      <c r="R493"/>
      <c r="S493"/>
    </row>
    <row r="494" spans="15:19" ht="12.75">
      <c r="O494"/>
      <c r="P494"/>
      <c r="Q494"/>
      <c r="R494"/>
      <c r="S494"/>
    </row>
    <row r="495" spans="15:19" ht="12.75">
      <c r="O495"/>
      <c r="P495"/>
      <c r="Q495"/>
      <c r="R495"/>
      <c r="S495"/>
    </row>
    <row r="496" spans="15:19" ht="12.75">
      <c r="O496"/>
      <c r="P496"/>
      <c r="Q496"/>
      <c r="R496"/>
      <c r="S496"/>
    </row>
    <row r="497" spans="15:19" ht="12.75">
      <c r="O497"/>
      <c r="P497"/>
      <c r="Q497"/>
      <c r="R497"/>
      <c r="S497"/>
    </row>
    <row r="498" spans="15:19" ht="12.75">
      <c r="O498"/>
      <c r="P498"/>
      <c r="Q498"/>
      <c r="R498"/>
      <c r="S498"/>
    </row>
    <row r="499" spans="15:19" ht="12.75">
      <c r="O499"/>
      <c r="P499"/>
      <c r="Q499"/>
      <c r="R499"/>
      <c r="S499"/>
    </row>
    <row r="500" spans="15:19" ht="12.75">
      <c r="O500"/>
      <c r="P500"/>
      <c r="Q500"/>
      <c r="R500"/>
      <c r="S500"/>
    </row>
    <row r="501" spans="15:19" ht="12.75">
      <c r="O501"/>
      <c r="P501"/>
      <c r="Q501"/>
      <c r="R501"/>
      <c r="S501"/>
    </row>
    <row r="502" spans="15:19" ht="12.75">
      <c r="O502"/>
      <c r="P502"/>
      <c r="Q502"/>
      <c r="R502"/>
      <c r="S502"/>
    </row>
    <row r="503" spans="15:19" ht="12.75">
      <c r="O503"/>
      <c r="P503"/>
      <c r="Q503"/>
      <c r="R503"/>
      <c r="S503"/>
    </row>
    <row r="504" spans="15:19" ht="12.75">
      <c r="O504"/>
      <c r="P504"/>
      <c r="Q504"/>
    </row>
    <row r="505" spans="15:19" ht="12.75">
      <c r="O505"/>
      <c r="P505"/>
      <c r="Q505"/>
    </row>
    <row r="506" spans="15:19" ht="12.75">
      <c r="O506"/>
      <c r="P506"/>
      <c r="Q506"/>
    </row>
    <row r="507" spans="15:19" ht="12.75">
      <c r="O507"/>
      <c r="P507"/>
      <c r="Q507"/>
    </row>
  </sheetData>
  <mergeCells count="60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1:F61"/>
    <mergeCell ref="A62:F62"/>
    <mergeCell ref="A63:F63"/>
    <mergeCell ref="A64:F64"/>
    <mergeCell ref="A65:F65"/>
    <mergeCell ref="A66:F66"/>
    <mergeCell ref="A55:F55"/>
    <mergeCell ref="A56:F56"/>
    <mergeCell ref="A57:F57"/>
    <mergeCell ref="A58:F58"/>
    <mergeCell ref="A59:F59"/>
    <mergeCell ref="A60:F60"/>
    <mergeCell ref="A49:F49"/>
    <mergeCell ref="A50:F50"/>
    <mergeCell ref="A51:F51"/>
    <mergeCell ref="A52:F52"/>
    <mergeCell ref="A53:F53"/>
    <mergeCell ref="A54:F54"/>
    <mergeCell ref="A43:F43"/>
    <mergeCell ref="A44:F44"/>
    <mergeCell ref="A45:F45"/>
    <mergeCell ref="A46:F46"/>
    <mergeCell ref="A47:F47"/>
    <mergeCell ref="A48:F48"/>
    <mergeCell ref="A26:N26"/>
    <mergeCell ref="A38:F38"/>
    <mergeCell ref="A39:F39"/>
    <mergeCell ref="A40:F40"/>
    <mergeCell ref="A41:F41"/>
    <mergeCell ref="A42:F42"/>
    <mergeCell ref="A9:N9"/>
    <mergeCell ref="A12:N12"/>
    <mergeCell ref="A14:N14"/>
    <mergeCell ref="O22:O24"/>
    <mergeCell ref="K17:L17"/>
    <mergeCell ref="K19:L19"/>
    <mergeCell ref="K18:L18"/>
    <mergeCell ref="J22:K22"/>
    <mergeCell ref="A22:A24"/>
    <mergeCell ref="B22:B24"/>
    <mergeCell ref="A8:N8"/>
    <mergeCell ref="A11:N11"/>
    <mergeCell ref="A13:N13"/>
    <mergeCell ref="D23:D24"/>
    <mergeCell ref="G23:G24"/>
    <mergeCell ref="L23:L24"/>
    <mergeCell ref="D22:F22"/>
    <mergeCell ref="C22:C24"/>
    <mergeCell ref="L22:N22"/>
    <mergeCell ref="G22:I22"/>
  </mergeCells>
  <phoneticPr fontId="0" type="noConversion"/>
  <pageMargins left="0.65" right="0.15748031496062992" top="0.32" bottom="0.38" header="0.16" footer="0.21"/>
  <pageSetup paperSize="9" scale="75" fitToHeight="30000" orientation="landscape" r:id="rId1"/>
  <headerFooter alignWithMargins="0">
    <oddHeader>&amp;LГранд-СМЕТА</oddHeader>
    <oddFooter>Страница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2011-09-20T07:30:39Z</cp:lastPrinted>
  <dcterms:created xsi:type="dcterms:W3CDTF">2003-01-28T12:33:10Z</dcterms:created>
  <dcterms:modified xsi:type="dcterms:W3CDTF">2017-05-31T05:06:41Z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