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okolovskiy\work\вопрос по смете\"/>
    </mc:Choice>
  </mc:AlternateContent>
  <bookViews>
    <workbookView xWindow="-120" yWindow="-120" windowWidth="25440" windowHeight="15990"/>
  </bookViews>
  <sheets>
    <sheet name="ЛСР 13 граф" sheetId="7" r:id="rId1"/>
  </sheets>
  <definedNames>
    <definedName name="Print_Titles" localSheetId="0">'ЛСР 13 граф'!$28:$28</definedName>
    <definedName name="_xlnm.Print_Titles" localSheetId="0">'ЛСР 13 граф'!$28:$28</definedName>
  </definedNames>
  <calcPr calcId="152511"/>
</workbook>
</file>

<file path=xl/calcChain.xml><?xml version="1.0" encoding="utf-8"?>
<calcChain xmlns="http://schemas.openxmlformats.org/spreadsheetml/2006/main">
  <c r="N155" i="7" l="1"/>
  <c r="N154" i="7"/>
  <c r="N148" i="7"/>
  <c r="N135" i="7"/>
  <c r="N124" i="7"/>
  <c r="N117" i="7"/>
  <c r="N108" i="7"/>
  <c r="N105" i="7"/>
  <c r="N86" i="7"/>
  <c r="N83" i="7"/>
  <c r="N71" i="7"/>
  <c r="N60" i="7"/>
</calcChain>
</file>

<file path=xl/sharedStrings.xml><?xml version="1.0" encoding="utf-8"?>
<sst xmlns="http://schemas.openxmlformats.org/spreadsheetml/2006/main" count="1226" uniqueCount="830">
  <si>
    <t>СОГЛАСОВАНО:</t>
  </si>
  <si>
    <t>УТВЕРЖДАЮ:</t>
  </si>
  <si>
    <t>(наименование стройки)</t>
  </si>
  <si>
    <t xml:space="preserve">ЛОКАЛЬНЫЙ СМЕТНЫЙ РАСЧЕТ № </t>
  </si>
  <si>
    <t>(локальная смета)</t>
  </si>
  <si>
    <t xml:space="preserve">на </t>
  </si>
  <si>
    <t>(наименование работ и затрат, наименование объекта)</t>
  </si>
  <si>
    <t xml:space="preserve">Основание: </t>
  </si>
  <si>
    <t>№ пп</t>
  </si>
  <si>
    <t>Наименование</t>
  </si>
  <si>
    <t>Ед. изм.</t>
  </si>
  <si>
    <t>Кол.</t>
  </si>
  <si>
    <t>Стоимость единицы, руб.</t>
  </si>
  <si>
    <t>Общая стоимость, руб.</t>
  </si>
  <si>
    <t>Всего</t>
  </si>
  <si>
    <t>В том числе</t>
  </si>
  <si>
    <t>Осн.З/п</t>
  </si>
  <si>
    <t>З/пМех</t>
  </si>
  <si>
    <t>Обоснование</t>
  </si>
  <si>
    <t>________________</t>
  </si>
  <si>
    <t>Эк.Маш.</t>
  </si>
  <si>
    <t>" _____ " ________________ 2020 г.</t>
  </si>
  <si>
    <t>"______ " _______________2020 г.</t>
  </si>
  <si>
    <t>___________________________8716,643</t>
  </si>
  <si>
    <t>тыс. руб.</t>
  </si>
  <si>
    <t>___________________________969,999</t>
  </si>
  <si>
    <t>Составлен(а) в текущих (прогнозных) ценах по состоянию на 2кв. 2020г.</t>
  </si>
  <si>
    <t>Средства 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</si>
  <si>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</si>
  <si>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_______________________________________________________________________________________________2827,75</t>
  </si>
  <si>
    <t>чел.час</t>
  </si>
  <si>
    <t>Сметная стоимость _______________________________________________________________________________________________</t>
  </si>
  <si>
    <t xml:space="preserve">      прочих _______________________________________________________________________________________________</t>
  </si>
  <si>
    <t>_______________________________________________________________________________________________30,562</t>
  </si>
  <si>
    <t xml:space="preserve">      монтажных работ _______________________________________________________________________________________________</t>
  </si>
  <si>
    <t>_______________________________________________________________________________________________1601,255</t>
  </si>
  <si>
    <t xml:space="preserve">      строительных работ _______________________________________________________________________________________________</t>
  </si>
  <si>
    <t>_______________________________________________________________________________________________4415,186</t>
  </si>
  <si>
    <t>Раздел 1. Строительно-монтажные работы</t>
  </si>
  <si>
    <t>Установка опор</t>
  </si>
  <si>
    <t>1</t>
  </si>
  <si>
    <r>
      <t>ТЕР06-01-080-10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</si>
  <si>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t>100 м3 бетона</t>
  </si>
  <si>
    <r>
      <t>Приготовление тяжелого бетона: на щебне класса В15 (подножники)</t>
    </r>
    <r>
      <rPr>
        <i/>
        <sz val="7"/>
        <rFont val="Arial"/>
        <family val="2"/>
        <charset val="204"/>
      </rPr>
      <t xml:space="preserve">
ИНДЕКС К ПОЗИЦИИ(справочно):
ТЕР06-01-080-10 Индекс 2 квартал 2020 г. к ТЕР06-01-080-10 ОЗП=20,63; ЭМ=8,99; ЗПМ=20,63; МАТ=7,72
НР (7996 руб.): 66%*(0,85*0,94) от ФОТ (15163 руб.)
СП 0%*(0,8*0,9) от ФОТ</t>
    </r>
  </si>
  <si>
    <r>
      <t>0,1629</t>
    </r>
    <r>
      <rPr>
        <b/>
        <i/>
        <sz val="6"/>
        <rFont val="Arial"/>
        <family val="2"/>
        <charset val="204"/>
      </rPr>
      <t xml:space="preserve">
16,29 / 100</t>
    </r>
  </si>
  <si>
    <t>2</t>
  </si>
  <si>
    <r>
      <t>ТЕР33-01-001-01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</si>
  <si>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t>1 м3 конструкций</t>
  </si>
  <si>
    <r>
      <t>Установка сборных железобетонных неразъемных подножников: под промежуточные свободностоящие опоры объемом до 0,6 м3</t>
    </r>
    <r>
      <rPr>
        <i/>
        <sz val="7"/>
        <rFont val="Arial"/>
        <family val="2"/>
        <charset val="204"/>
      </rPr>
      <t xml:space="preserve">
338,52 = 2 648,83 - 1,01 x 2 287,44
ИНДЕКС К ПОЗИЦИИ(справочно):
ТЕР33-01-001-01 Индекс 2 квартал 2020 г. к ТЕР33-01-001-01 ОЗП=20,63; ЭМ=7,88; ЗПМ=20,63; МАТ=8,62
НР (26878 руб.): 113%*(0,85*0,94) от ФОТ (29769 руб.)
СП (12860 руб.): 60%*(0,8*0,9) от ФОТ (29769 руб.)</t>
    </r>
  </si>
  <si>
    <r>
      <t>16,128</t>
    </r>
    <r>
      <rPr>
        <b/>
        <i/>
        <sz val="6"/>
        <rFont val="Arial"/>
        <family val="2"/>
        <charset val="204"/>
      </rPr>
      <t xml:space="preserve">
28*0,576</t>
    </r>
  </si>
  <si>
    <t>3</t>
  </si>
  <si>
    <r>
      <t>ТЕР06-01-015-06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</si>
  <si>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t>1 т</t>
  </si>
  <si>
    <r>
      <t>Установка стальных конструкций, остающихся в теле бетона (труба для установки деревянной опоры)</t>
    </r>
    <r>
      <rPr>
        <i/>
        <sz val="7"/>
        <rFont val="Arial"/>
        <family val="2"/>
        <charset val="204"/>
      </rPr>
      <t xml:space="preserve">
ИНДЕКС К ПОЗИЦИИ(справочно):
ТЕР06-01-015-06 Индекс 2 квартал 2020 г. к ТЕР06-01-015-06 ОЗП=20,63; ЭМ=8,21; ЗПМ=20,63; МАТ=7,71
НР (12312 руб.): 110%*(0,85*0,94) от ФОТ (14008 руб.)
СП (6556 руб.): 65%*(0,8*0,9) от ФОТ (14008 руб.)</t>
    </r>
  </si>
  <si>
    <r>
      <t>0,882</t>
    </r>
    <r>
      <rPr>
        <b/>
        <i/>
        <sz val="6"/>
        <rFont val="Arial"/>
        <family val="2"/>
        <charset val="204"/>
      </rPr>
      <t xml:space="preserve">
28*31,5/1000</t>
    </r>
  </si>
  <si>
    <t>4</t>
  </si>
  <si>
    <r>
      <t>Приготовление тяжелого бетона: на щебне класса В15 (плиты пригрузочные)</t>
    </r>
    <r>
      <rPr>
        <i/>
        <sz val="7"/>
        <rFont val="Arial"/>
        <family val="2"/>
        <charset val="204"/>
      </rPr>
      <t xml:space="preserve">
ИНДЕКС К ПОЗИЦИИ(справочно):
ТЕР06-01-080-10 Индекс 2 квартал 2020 г. к ТЕР06-01-080-10 ОЗП=20,63; ЭМ=8,99; ЗПМ=20,63; МАТ=7,72
НР (4123 руб.): 66%*(0,85*0,94) от ФОТ (7818 руб.)
СП 0%*(0,8*0,9) от ФОТ</t>
    </r>
  </si>
  <si>
    <r>
      <t>0,084</t>
    </r>
    <r>
      <rPr>
        <b/>
        <i/>
        <sz val="6"/>
        <rFont val="Arial"/>
        <family val="2"/>
        <charset val="204"/>
      </rPr>
      <t xml:space="preserve">
8,4 / 100</t>
    </r>
  </si>
  <si>
    <t>5</t>
  </si>
  <si>
    <r>
      <t>ТЕР06-01-015-10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</si>
  <si>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r>
      <t>Армирование подстилающих слоев и набетонок</t>
    </r>
    <r>
      <rPr>
        <i/>
        <sz val="7"/>
        <rFont val="Arial"/>
        <family val="2"/>
        <charset val="204"/>
      </rPr>
      <t xml:space="preserve">
429,64 = 11 811,64 - 1 x 11 382,00
ИНДЕКС К ПОЗИЦИИ(справочно):
ТЕР06-01-015-10 Индекс 2 квартал 2020 г. к ТЕР06-01-015-10 ОЗП=20,63; ЭМ=8,76; ЗПМ=20,63; МАТ=3,51
НР (127 руб.): 110%*(0,85*0,94) от ФОТ (144 руб.)
СП (67 руб.): 65%*(0,8*0,9) от ФОТ (144 руб.)</t>
    </r>
  </si>
  <si>
    <r>
      <t>0,04361</t>
    </r>
    <r>
      <rPr>
        <b/>
        <i/>
        <sz val="6"/>
        <rFont val="Arial"/>
        <family val="2"/>
        <charset val="204"/>
      </rPr>
      <t xml:space="preserve">
49*0,89/1000</t>
    </r>
  </si>
  <si>
    <t>6</t>
  </si>
  <si>
    <t>ТССЦ-204-0022</t>
  </si>
  <si>
    <r>
      <t>ТССЦ-204-0022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</si>
  <si>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t>Горячекатаная арматурная сталь периодического профиля класса А-III, диаметром 12 мм</t>
  </si>
  <si>
    <t>т</t>
  </si>
  <si>
    <r>
      <t>Горячекатаная арматурная сталь периодического профиля класса А-III, диаметром 12 мм</t>
    </r>
    <r>
      <rPr>
        <i/>
        <sz val="7"/>
        <rFont val="Arial"/>
        <family val="2"/>
        <charset val="204"/>
      </rPr>
      <t xml:space="preserve">
ИНДЕКС К ПОЗИЦИИ(справочно):
ТССЦ-204-0022 Индекс 2 квартал 2020 г. к ТССЦ-204-0022 МАТ=4,22</t>
    </r>
  </si>
  <si>
    <t>7</t>
  </si>
  <si>
    <r>
      <t>ТЕР06-01-015-07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</si>
  <si>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r>
      <t>Установка закладных деталей весом: до 4 кг (петля)</t>
    </r>
    <r>
      <rPr>
        <i/>
        <sz val="7"/>
        <rFont val="Arial"/>
        <family val="2"/>
        <charset val="204"/>
      </rPr>
      <t xml:space="preserve">
ИНДЕКС К ПОЗИЦИИ(справочно):
ТЕР06-01-015-07 Индекс 2 квартал 2020 г. к ТЕР06-01-015-07 ОЗП=20,63; ЭМ=8,77; ЗПМ=20,63; МАТ=6,68
НР (127 руб.): 110%*(0,85*0,94) от ФОТ (144 руб.)
СП (67 руб.): 65%*(0,8*0,9) от ФОТ (144 руб.)</t>
    </r>
  </si>
  <si>
    <r>
      <t>0,00237</t>
    </r>
    <r>
      <rPr>
        <b/>
        <i/>
        <sz val="6"/>
        <rFont val="Arial"/>
        <family val="2"/>
        <charset val="204"/>
      </rPr>
      <t xml:space="preserve">
1,5*1,58/1000</t>
    </r>
  </si>
  <si>
    <t>8</t>
  </si>
  <si>
    <r>
      <t>ТЕР06-01-015-01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</si>
  <si>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r>
      <t>Установка анкерных болтов: в готовые гнезда с заделкой длиной до 1 м</t>
    </r>
    <r>
      <rPr>
        <i/>
        <sz val="7"/>
        <rFont val="Arial"/>
        <family val="2"/>
        <charset val="204"/>
      </rPr>
      <t xml:space="preserve">
ИНДЕКС К ПОЗИЦИИ(справочно):
ТЕР06-01-015-01 Индекс 2 квартал 2020 г. к ТЕР06-01-015-01 ОЗП=20,63; ЭМ=8,79; ЗПМ=20,63; МАТ=7,6
НР (36 руб.): 110%*(0,85*0,94) от ФОТ (41 руб.)
СП (19 руб.): 65%*(0,8*0,9) от ФОТ (41 руб.)</t>
    </r>
  </si>
  <si>
    <r>
      <t>0,00049</t>
    </r>
    <r>
      <rPr>
        <b/>
        <i/>
        <sz val="6"/>
        <rFont val="Arial"/>
        <family val="2"/>
        <charset val="204"/>
      </rPr>
      <t xml:space="preserve">
0,7*0,7/1000</t>
    </r>
  </si>
  <si>
    <t>9</t>
  </si>
  <si>
    <r>
      <t>ТЕР33-04-007-05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</si>
  <si>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t>1 шт.</t>
  </si>
  <si>
    <r>
      <t>Установка железобетонных плит для опор ВЛ 35 кВ: опорных объемом до 0,35 м3</t>
    </r>
    <r>
      <rPr>
        <i/>
        <sz val="7"/>
        <rFont val="Arial"/>
        <family val="2"/>
        <charset val="204"/>
      </rPr>
      <t xml:space="preserve">
ИНДЕКС К ПОЗИЦИИ(справочно):
ТЕР33-04-007-05 Индекс 2 квартал 2020 г. к ТЕР33-04-007-05 ОЗП=20,63; ЭМ=8,09; ЗПМ=20,63
НР (23375 руб.): 113%*(0,85*0,94) от ФОТ (25890 руб.)
СП (11184 руб.): 60%*(0,8*0,9) от ФОТ (25890 руб.)</t>
    </r>
  </si>
  <si>
    <r>
      <t>56</t>
    </r>
    <r>
      <rPr>
        <b/>
        <i/>
        <sz val="6"/>
        <rFont val="Arial"/>
        <family val="2"/>
        <charset val="204"/>
      </rPr>
      <t xml:space="preserve">
28*2</t>
    </r>
  </si>
  <si>
    <t>10</t>
  </si>
  <si>
    <t>ТССЦ-403-0911</t>
  </si>
  <si>
    <r>
      <t>ТССЦ-403-0911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</si>
  <si>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t>Плиты пригрузочные и опорные сборные железобетонные ВЛ и ОРУ</t>
  </si>
  <si>
    <t>м3</t>
  </si>
  <si>
    <r>
      <t>Плиты пригрузочные и опорные сборные железобетонные ВЛ и ОРУ</t>
    </r>
    <r>
      <rPr>
        <i/>
        <sz val="7"/>
        <rFont val="Arial"/>
        <family val="2"/>
        <charset val="204"/>
      </rPr>
      <t xml:space="preserve">
ИНДЕКС К ПОЗИЦИИ(справочно):
ТССЦ-403-0911 Индекс 2 квартал 2020 г. к ТССЦ-403-0911 МАТ=15,34</t>
    </r>
  </si>
  <si>
    <r>
      <t>8,4</t>
    </r>
    <r>
      <rPr>
        <b/>
        <i/>
        <sz val="6"/>
        <rFont val="Arial"/>
        <family val="2"/>
        <charset val="204"/>
      </rPr>
      <t xml:space="preserve">
0,3*28</t>
    </r>
  </si>
  <si>
    <t>11</t>
  </si>
  <si>
    <r>
      <t>ТЕР33-03-001-01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</si>
  <si>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t>1 т конструкций</t>
  </si>
  <si>
    <r>
      <t>Гидроизоляция сборных железобетонных фундаментов ВЛ и ОРУ массой: до 0,4 т</t>
    </r>
    <r>
      <rPr>
        <i/>
        <sz val="7"/>
        <rFont val="Arial"/>
        <family val="2"/>
        <charset val="204"/>
      </rPr>
      <t xml:space="preserve">
ИНДЕКС К ПОЗИЦИИ(справочно):
ТЕР33-03-001-01 Индекс 2 квартал 2020 г. к ТЕР33-03-001-01 ОЗП=20,63; ЭМ=7,88; ЗПМ=20,63
НР (43865 руб.): 113%*(0,85*0,94) от ФОТ (48584 руб.)
СП (20988 руб.): 60%*(0,8*0,9) от ФОТ (48584 руб.)</t>
    </r>
  </si>
  <si>
    <r>
      <t>65,772</t>
    </r>
    <r>
      <rPr>
        <b/>
        <i/>
        <sz val="6"/>
        <rFont val="Arial"/>
        <family val="2"/>
        <charset val="204"/>
      </rPr>
      <t xml:space="preserve">
8,4*2,4+16,29*2,8</t>
    </r>
  </si>
  <si>
    <t>12</t>
  </si>
  <si>
    <r>
      <t>ТЕР33-04-016-01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</si>
  <si>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t>1 опора</t>
  </si>
  <si>
    <r>
      <t>Развозка конструкций и материалов опор ВЛ 0,38-10 кВ по трассе: одностоечных деревянных опор</t>
    </r>
    <r>
      <rPr>
        <i/>
        <sz val="7"/>
        <rFont val="Arial"/>
        <family val="2"/>
        <charset val="204"/>
      </rPr>
      <t xml:space="preserve">
ИНДЕКС К ПОЗИЦИИ(справочно):
ТЕР33-04-016-01 Индекс 2 квартал 2020 г. к ТЕР33-04-016-01 ОЗП=20,63; ЭМ=8,46; ЗПМ=20,63
НР (2589 руб.): 113%*(0,85*0,94) от ФОТ (2867 руб.)
СП (1239 руб.): 60%*(0,8*0,9) от ФОТ (2867 руб.)</t>
    </r>
  </si>
  <si>
    <t>13</t>
  </si>
  <si>
    <r>
      <t>ТЕР33-04-016-05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</si>
  <si>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r>
      <t>Развозка конструкций и материалов опор ВЛ 0,38-10 кВ по трассе: материалов оснастки одностоечных опор</t>
    </r>
    <r>
      <rPr>
        <i/>
        <sz val="7"/>
        <rFont val="Arial"/>
        <family val="2"/>
        <charset val="204"/>
      </rPr>
      <t xml:space="preserve">
ИНДЕКС К ПОЗИЦИИ(справочно):
ТЕР33-04-016-05 Индекс 2 квартал 2020 г. к ТЕР33-04-016-05 ОЗП=20,63; ЭМ=8,46; ЗПМ=20,63
НР (3240 руб.): 113%*(0,85*0,94) от ФОТ (3589 руб.)
СП (1550 руб.): 60%*(0,8*0,9) от ФОТ (3589 руб.)</t>
    </r>
  </si>
  <si>
    <t>14</t>
  </si>
  <si>
    <r>
      <t>ТЕР33-04-001-06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</si>
  <si>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r>
      <t>Установка с помощью механизмов деревянных опор ВЛ 0,38-10 кВ из пропитанных цельных стоек для совместной подвески проводов: одностоечных с подкосом угловых промежуточных</t>
    </r>
    <r>
      <rPr>
        <i/>
        <sz val="7"/>
        <rFont val="Arial"/>
        <family val="2"/>
        <charset val="204"/>
      </rPr>
      <t xml:space="preserve">
ИНДЕКС К ПОЗИЦИИ(справочно):
ТЕР33-04-001-06 Индекс 2 квартал 2020 г. к ТЕР33-04-001-06 ОЗП=20,63; ЭМ=6,7; ЗПМ=20,63; МАТ=4,74
НР (17787 руб.): 113%*(0,85*0,94) от ФОТ (19701 руб.)
СП (8511 руб.): 60%*(0,8*0,9) от ФОТ (19701 руб.)</t>
    </r>
  </si>
  <si>
    <t>15</t>
  </si>
  <si>
    <r>
      <t>ТЕР33-04-001-07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</si>
  <si>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r>
      <t>Установка с помощью механизмов деревянных опор ВЛ 0,38-10 кВ из пропитанных цельных стоек для совместной подвески проводов: одностоечных с подкосом концевых, анкерных</t>
    </r>
    <r>
      <rPr>
        <i/>
        <sz val="7"/>
        <rFont val="Arial"/>
        <family val="2"/>
        <charset val="204"/>
      </rPr>
      <t xml:space="preserve">
ИНДЕКС К ПОЗИЦИИ(справочно):
ТЕР33-04-001-07 Индекс 2 квартал 2020 г. к ТЕР33-04-001-07 ОЗП=20,63; ЭМ=6,79; ЗПМ=20,63; МАТ=4,74
НР (6873 руб.): 113%*(0,85*0,94) от ФОТ (7612 руб.)
СП (3288 руб.): 60%*(0,8*0,9) от ФОТ (7612 руб.)</t>
    </r>
  </si>
  <si>
    <t>16</t>
  </si>
  <si>
    <r>
      <t>ТЕР33-04-001-05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</si>
  <si>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r>
      <t>Установка с помощью механизмов деревянных опор ВЛ 0,38-10 кВ из пропитанных цельных стоек для совместной подвески проводов: одностоечных</t>
    </r>
    <r>
      <rPr>
        <i/>
        <sz val="7"/>
        <rFont val="Arial"/>
        <family val="2"/>
        <charset val="204"/>
      </rPr>
      <t xml:space="preserve">
ИНДЕКС К ПОЗИЦИИ(справочно):
ТЕР33-04-001-05 Индекс 2 квартал 2020 г. к ТЕР33-04-001-05 ОЗП=20,63; ЭМ=6,83; ЗПМ=20,63; МАТ=4,74
НР (38109 руб.): 113%*(0,85*0,94) от ФОТ (42209 руб.)
СП (18234 руб.): 60%*(0,8*0,9) от ФОТ (42209 руб.)</t>
    </r>
  </si>
  <si>
    <t>17</t>
  </si>
  <si>
    <r>
      <t>ТЕР33-04-005-01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</si>
  <si>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t>1 оттяжка</t>
  </si>
  <si>
    <r>
      <t>Установка оттяжек одинарных к опорам: ВЛ 0,38 кВ</t>
    </r>
    <r>
      <rPr>
        <i/>
        <sz val="7"/>
        <rFont val="Arial"/>
        <family val="2"/>
        <charset val="204"/>
      </rPr>
      <t xml:space="preserve">
ИНДЕКС К ПОЗИЦИИ(справочно):
ТЕР33-04-005-01 Индекс 2 квартал 2020 г. к ТЕР33-04-005-01 ОЗП=20,63; ЭМ=9,59; ЗПМ=20,63; МАТ=5,99
НР (3781 руб.): 113%*(0,85*0,94) от ФОТ (4188 руб.)
СП (1809 руб.): 60%*(0,8*0,9) от ФОТ (4188 руб.)</t>
    </r>
  </si>
  <si>
    <t>18</t>
  </si>
  <si>
    <r>
      <t>ТЕР33-03-002-01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</si>
  <si>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t>100 м оттяжек</t>
  </si>
  <si>
    <r>
      <t>Антикоррозионное покрытие оттяжек опор ВЛ и порталов ОРУ</t>
    </r>
    <r>
      <rPr>
        <i/>
        <sz val="7"/>
        <rFont val="Arial"/>
        <family val="2"/>
        <charset val="204"/>
      </rPr>
      <t xml:space="preserve">
ИНДЕКС К ПОЗИЦИИ(справочно):
ТЕР33-03-002-01 Индекс 2 квартал 2020 г. к ТЕР33-03-002-01 ОЗП=20,63; ЭМ=3,88; ЗПМ=20,63; МАТ=5,02
НР (2700 руб.): 113%*(0,85*0,94) от ФОТ (2991 руб.)
СП (1292 руб.): 60%*(0,8*0,9) от ФОТ (2991 руб.)</t>
    </r>
  </si>
  <si>
    <r>
      <t>1,8</t>
    </r>
    <r>
      <rPr>
        <b/>
        <i/>
        <sz val="6"/>
        <rFont val="Arial"/>
        <family val="2"/>
        <charset val="204"/>
      </rPr>
      <t xml:space="preserve">
(15*12) / 100</t>
    </r>
  </si>
  <si>
    <t>19</t>
  </si>
  <si>
    <t>Текущая цена</t>
  </si>
  <si>
    <t>Опора L=11м</t>
  </si>
  <si>
    <t>1 шт</t>
  </si>
  <si>
    <t>20</t>
  </si>
  <si>
    <t>Бандажные крюки</t>
  </si>
  <si>
    <t>шт</t>
  </si>
  <si>
    <t>21</t>
  </si>
  <si>
    <t>Поддерживающий кронштейн УК-П-02</t>
  </si>
  <si>
    <t>шт.</t>
  </si>
  <si>
    <t>22</t>
  </si>
  <si>
    <t>Натяжной кронштейн УК-Н-01-FK горизонтальный</t>
  </si>
  <si>
    <t>23</t>
  </si>
  <si>
    <t>Изолятор</t>
  </si>
  <si>
    <t>24</t>
  </si>
  <si>
    <t>Колпачок</t>
  </si>
  <si>
    <t>25</t>
  </si>
  <si>
    <r>
      <t>ТЕРм08-02-152-01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</si>
  <si>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r>
      <t>Полка-кронштейн из угловой стали (УПМК)</t>
    </r>
    <r>
      <rPr>
        <i/>
        <sz val="7"/>
        <rFont val="Arial"/>
        <family val="2"/>
        <charset val="204"/>
      </rPr>
      <t xml:space="preserve">
ИНДЕКС К ПОЗИЦИИ(справочно):
ТЕРм08-02-152-01 Индекс 2 квартал 2020 г. к ТЕРм08-02-152-01 ОЗП=20,63; ЭМ=5,34; ЗПМ=20,63; МАТ=6,55
НР (1137 руб.): 100%*(0,85*0,94) от ФОТ (1423 руб.)
СП (666 руб.): 65%*(0,8*0,9) от ФОТ (1423 руб.)</t>
    </r>
  </si>
  <si>
    <r>
      <t>0,0532</t>
    </r>
    <r>
      <rPr>
        <b/>
        <i/>
        <sz val="6"/>
        <rFont val="Arial"/>
        <family val="2"/>
        <charset val="204"/>
      </rPr>
      <t xml:space="preserve">
28*1,9/1000</t>
    </r>
  </si>
  <si>
    <t>26</t>
  </si>
  <si>
    <t>Устройство для подвеса муфт и запаса кабеля УПМК</t>
  </si>
  <si>
    <t>27</t>
  </si>
  <si>
    <r>
      <t>ТЕРр69-10-1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</si>
  <si>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t>100 м2 обработанной поверхности</t>
  </si>
  <si>
    <r>
      <t>Антисептирование древесины: водными растворами</t>
    </r>
    <r>
      <rPr>
        <i/>
        <sz val="7"/>
        <rFont val="Arial"/>
        <family val="2"/>
        <charset val="204"/>
      </rPr>
      <t xml:space="preserve">
ИНДЕКС К ПОЗИЦИИ(справочно):
ТЕРр69-10-1 Индекс 2 квартал 2020 г. к ТЕРр69-10-1 ОЗП=20,63; ЭМ=9,57; ЗПМ=20,63; МАТ=2,64
НР (432 руб.): 82%*(0,85*0,94) от ФОТ (660 руб.)
СП (238 руб.): 50%*(0,8*0,9) от ФОТ (660 руб.)</t>
    </r>
  </si>
  <si>
    <r>
      <t>0,96712</t>
    </r>
    <r>
      <rPr>
        <b/>
        <i/>
        <sz val="6"/>
        <rFont val="Arial"/>
        <family val="2"/>
        <charset val="204"/>
      </rPr>
      <t xml:space="preserve">
(3,14*0,1*11*28) / 100</t>
    </r>
  </si>
  <si>
    <t>28</t>
  </si>
  <si>
    <r>
      <t>ТЕР33-04-015-01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</si>
  <si>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t>10 м шин заземления</t>
  </si>
  <si>
    <r>
      <t>Устройство заземления опор ВЛ и подстанций</t>
    </r>
    <r>
      <rPr>
        <i/>
        <sz val="7"/>
        <rFont val="Arial"/>
        <family val="2"/>
        <charset val="204"/>
      </rPr>
      <t xml:space="preserve">
ИНДЕКС К ПОЗИЦИИ(справочно):
ТЕР33-04-015-01 Индекс 2 квартал 2020 г. к ТЕР33-04-015-01 ОЗП=20,63; ЭМ=8,49; ЗПМ=20,63; МАТ=5,26
НР (18328 руб.): 113%*(0,85*0,94) от ФОТ (20300 руб.)
СП (8770 руб.): 60%*(0,8*0,9) от ФОТ (20300 руб.)</t>
    </r>
  </si>
  <si>
    <r>
      <t>39,2</t>
    </r>
    <r>
      <rPr>
        <b/>
        <i/>
        <sz val="6"/>
        <rFont val="Arial"/>
        <family val="2"/>
        <charset val="204"/>
      </rPr>
      <t xml:space="preserve">
(28*14) / 10</t>
    </r>
  </si>
  <si>
    <t>29</t>
  </si>
  <si>
    <r>
      <t>ТЕРм08-02-471-04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</si>
  <si>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t>10 шт.</t>
  </si>
  <si>
    <r>
      <t>Заземлитель вертикальный из круглой стали диаметром: 16 мм</t>
    </r>
    <r>
      <rPr>
        <i/>
        <sz val="7"/>
        <rFont val="Arial"/>
        <family val="2"/>
        <charset val="204"/>
      </rPr>
      <t xml:space="preserve">
ИНДЕКС К ПОЗИЦИИ(справочно):
ТЕРм08-02-471-04 Индекс 2 квартал 2020 г. к ТЕРм08-02-471-04 ОЗП=20,63; ЭМ=6,79; ЗПМ=20,63; МАТ=5,9
НР (6066 руб.): 100%*(0,85*0,94) от ФОТ (7592 руб.)
СП (3553 руб.): 65%*(0,8*0,9) от ФОТ (7592 руб.)</t>
    </r>
  </si>
  <si>
    <r>
      <t>2,8</t>
    </r>
    <r>
      <rPr>
        <b/>
        <i/>
        <sz val="6"/>
        <rFont val="Arial"/>
        <family val="2"/>
        <charset val="204"/>
      </rPr>
      <t xml:space="preserve">
28 / 10</t>
    </r>
  </si>
  <si>
    <t>30</t>
  </si>
  <si>
    <t>ТССЦ-204-0006</t>
  </si>
  <si>
    <r>
      <t>ТССЦ-204-0006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</si>
  <si>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t>Горячекатаная арматурная сталь гладкая класса А-I, диаметром 16-18 мм</t>
  </si>
  <si>
    <r>
      <t>Горячекатаная арматурная сталь гладкая класса А-I, диаметром 16-18 мм</t>
    </r>
    <r>
      <rPr>
        <i/>
        <sz val="7"/>
        <rFont val="Arial"/>
        <family val="2"/>
        <charset val="204"/>
      </rPr>
      <t xml:space="preserve">
ИНДЕКС К ПОЗИЦИИ(справочно):
ТССЦ-204-0006 Индекс 2 квартал 2020 г. к ТССЦ-204-0006 МАТ=4,26</t>
    </r>
  </si>
  <si>
    <r>
      <t>0,61936</t>
    </r>
    <r>
      <rPr>
        <b/>
        <i/>
        <sz val="6"/>
        <rFont val="Arial"/>
        <family val="2"/>
        <charset val="204"/>
      </rPr>
      <t xml:space="preserve">
1,58*392/1000</t>
    </r>
  </si>
  <si>
    <t>Трубостойки по кровлям зданий</t>
  </si>
  <si>
    <t>31</t>
  </si>
  <si>
    <r>
      <t>ТЕРм38-01-003-04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</si>
  <si>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r>
      <t>Устройство трубостоек (стойки, опоры, фермы и пр.), сборка с помощью: лебедок ручных (с установкой и снятием их в процессе работы) или вручную</t>
    </r>
    <r>
      <rPr>
        <i/>
        <sz val="7"/>
        <rFont val="Arial"/>
        <family val="2"/>
        <charset val="204"/>
      </rPr>
      <t xml:space="preserve">
2 341,20 = 10 033,93 - 1,032 x 7 454,20
ИНДЕКС К ПОЗИЦИИ(справочно):
ТЕРм38-01-003-04 Индекс 2 квартал 2020 г. к ТЕРм38-01-003-04 ОЗП=20,63; ЭМ=6,23; ЗПМ=20,63; МАТ=10,57
НР (381 руб.): 66%*(0,85*0,94) от ФОТ (722 руб.)
СП 0%*(0,8*0,9) от ФОТ</t>
    </r>
  </si>
  <si>
    <r>
      <t>0,01845</t>
    </r>
    <r>
      <rPr>
        <b/>
        <i/>
        <sz val="6"/>
        <rFont val="Arial"/>
        <family val="2"/>
        <charset val="204"/>
      </rPr>
      <t xml:space="preserve">
7,5*2,46/1000</t>
    </r>
  </si>
  <si>
    <t>32</t>
  </si>
  <si>
    <t>ТССЦ-103-0131</t>
  </si>
  <si>
    <r>
      <t>ТССЦ-103-0131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</si>
  <si>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t>Трубы стальные электросварные прямошовные со снятой фаской из стали марок БСт2кп-БСт4кп и БСт2пс-БСт4пс наружный диаметр 32 мм, толщина стенки 2,5 мм</t>
  </si>
  <si>
    <t>м</t>
  </si>
  <si>
    <r>
      <t>Трубы стальные электросварные прямошовные со снятой фаской из стали марок БСт2кп-БСт4кп и БСт2пс-БСт4пс наружный диаметр 32 мм, толщина стенки 2,5 мм</t>
    </r>
    <r>
      <rPr>
        <i/>
        <sz val="7"/>
        <rFont val="Arial"/>
        <family val="2"/>
        <charset val="204"/>
      </rPr>
      <t xml:space="preserve">
ИНДЕКС К ПОЗИЦИИ(справочно):
ТССЦ-103-0131 Индекс 2 квартал 2020 г. к ТССЦ-103-0131 МАТ=4,37</t>
    </r>
  </si>
  <si>
    <r>
      <t>7,5</t>
    </r>
    <r>
      <rPr>
        <b/>
        <i/>
        <sz val="6"/>
        <rFont val="Arial"/>
        <family val="2"/>
        <charset val="204"/>
      </rPr>
      <t xml:space="preserve">
5*1,5</t>
    </r>
  </si>
  <si>
    <t>33</t>
  </si>
  <si>
    <t>34</t>
  </si>
  <si>
    <t>35</t>
  </si>
  <si>
    <t>36</t>
  </si>
  <si>
    <t>37</t>
  </si>
  <si>
    <t>38</t>
  </si>
  <si>
    <r>
      <t>Устройство заземления опор ВЛ и подстанций</t>
    </r>
    <r>
      <rPr>
        <i/>
        <sz val="7"/>
        <rFont val="Arial"/>
        <family val="2"/>
        <charset val="204"/>
      </rPr>
      <t xml:space="preserve">
ИНДЕКС К ПОЗИЦИИ(справочно):
ТЕР33-04-015-01 Индекс 2 квартал 2020 г. к ТЕР33-04-015-01 ОЗП=20,63; ЭМ=8,49; ЗПМ=20,63; МАТ=5,26
НР (5607 руб.): 113%*(0,85*0,94) от ФОТ (6210 руб.)
СП (2683 руб.): 60%*(0,8*0,9) от ФОТ (6210 руб.)</t>
    </r>
  </si>
  <si>
    <r>
      <t>12</t>
    </r>
    <r>
      <rPr>
        <b/>
        <i/>
        <sz val="6"/>
        <rFont val="Arial"/>
        <family val="2"/>
        <charset val="204"/>
      </rPr>
      <t xml:space="preserve">
(10*12) / 10</t>
    </r>
  </si>
  <si>
    <t>39</t>
  </si>
  <si>
    <r>
      <t>Заземлитель вертикальный из круглой стали диаметром: 16 мм</t>
    </r>
    <r>
      <rPr>
        <i/>
        <sz val="7"/>
        <rFont val="Arial"/>
        <family val="2"/>
        <charset val="204"/>
      </rPr>
      <t xml:space="preserve">
ИНДЕКС К ПОЗИЦИИ(справочно):
ТЕРм08-02-471-04 Индекс 2 квартал 2020 г. к ТЕРм08-02-471-04 ОЗП=20,63; ЭМ=6,79; ЗПМ=20,63; МАТ=5,9
НР (2159 руб.): 100%*(0,85*0,94) от ФОТ (2702 руб.)
СП (1265 руб.): 65%*(0,8*0,9) от ФОТ (2702 руб.)</t>
    </r>
  </si>
  <si>
    <r>
      <t>1</t>
    </r>
    <r>
      <rPr>
        <b/>
        <i/>
        <sz val="6"/>
        <rFont val="Arial"/>
        <family val="2"/>
        <charset val="204"/>
      </rPr>
      <t xml:space="preserve">
10 / 10</t>
    </r>
  </si>
  <si>
    <t>40</t>
  </si>
  <si>
    <r>
      <t>0,1896</t>
    </r>
    <r>
      <rPr>
        <b/>
        <i/>
        <sz val="6"/>
        <rFont val="Arial"/>
        <family val="2"/>
        <charset val="204"/>
      </rPr>
      <t xml:space="preserve">
1,58*120/1000</t>
    </r>
  </si>
  <si>
    <t>Раздел 2. Оборудование телефонной связи</t>
  </si>
  <si>
    <t>Шкафы телекоммуникационные</t>
  </si>
  <si>
    <t>41</t>
  </si>
  <si>
    <r>
      <t>ТЕРм08-03-572-03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</si>
  <si>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r>
      <t>Блок управления шкафного исполнения или распределительный пункт (шкаф), устанавливаемый: на стене, высота и ширина до 600х600 мм</t>
    </r>
    <r>
      <rPr>
        <i/>
        <sz val="7"/>
        <rFont val="Arial"/>
        <family val="2"/>
        <charset val="204"/>
      </rPr>
      <t xml:space="preserve">
ИНДЕКС К ПОЗИЦИИ(справочно):
ТЕРм08-03-572-03 Индекс 2 квартал 2020 г. к ТЕРм08-03-572-03 ОЗП=20,63; ЭМ=7,43; ЗПМ=20,63; МАТ=8,26
НР (2621 руб.): 100%*(0,85*0,94) от ФОТ (3280 руб.)
СП (1535 руб.): 65%*(0,8*0,9) от ФОТ (3280 руб.)</t>
    </r>
  </si>
  <si>
    <t>42</t>
  </si>
  <si>
    <t>Бокс настенный распределительный, на 3 плинта, пластиковый, бежевый (NMC-WBPL3-P)</t>
  </si>
  <si>
    <t>43</t>
  </si>
  <si>
    <r>
      <t>ТЕРм11-03-001-01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</si>
  <si>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r>
      <t>Приборы, устанавливаемые на металлоконструкциях, щитах и пультах, масса: до 5 кг</t>
    </r>
    <r>
      <rPr>
        <i/>
        <sz val="7"/>
        <rFont val="Arial"/>
        <family val="2"/>
        <charset val="204"/>
      </rPr>
      <t xml:space="preserve">
ИНДЕКС К ПОЗИЦИИ(справочно):
ТЕРм11-03-001-01 Индекс 2 квартал 2020 г. к ТЕРм11-03-001-01 ОЗП=20,63; ЗПМ=20,63; МАТ=3,74
НР (1177 руб.): 84%*(0,85*0,94) от ФОТ (1754 руб.)
СП (758 руб.): 60%*(0,8*0,9) от ФОТ (1754 руб.)</t>
    </r>
  </si>
  <si>
    <r>
      <t>10</t>
    </r>
    <r>
      <rPr>
        <b/>
        <i/>
        <sz val="6"/>
        <rFont val="Arial"/>
        <family val="2"/>
        <charset val="204"/>
      </rPr>
      <t xml:space="preserve">
5*2</t>
    </r>
  </si>
  <si>
    <t>44</t>
  </si>
  <si>
    <t>Плинт ITK 10 пар Krone маркировка 1-0 крепление на раму/штангу серый</t>
  </si>
  <si>
    <t>45</t>
  </si>
  <si>
    <r>
      <t>ТЕРм08-02-412-02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</si>
  <si>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t>100 м</t>
  </si>
  <si>
    <r>
      <t>Затягивание провода в проложенные трубы и металлические рукава первого одножильного или многожильного в общей оплетке, суммарное сечение: до 6 мм2</t>
    </r>
    <r>
      <rPr>
        <i/>
        <sz val="7"/>
        <rFont val="Arial"/>
        <family val="2"/>
        <charset val="204"/>
      </rPr>
      <t xml:space="preserve">
ИНДЕКС К ПОЗИЦИИ(справочно):
ТЕРм08-02-412-02 Индекс 2 квартал 2020 г. к ТЕРм08-02-412-02 ОЗП=20,63; ЭМ=8,19; ЗПМ=20,63; МАТ=5,59
НР (709 руб.): 100%*(0,85*0,94) от ФОТ (887 руб.)
СП (415 руб.): 65%*(0,8*0,9) от ФОТ (887 руб.)</t>
    </r>
  </si>
  <si>
    <r>
      <t>0,5</t>
    </r>
    <r>
      <rPr>
        <b/>
        <i/>
        <sz val="6"/>
        <rFont val="Arial"/>
        <family val="2"/>
        <charset val="204"/>
      </rPr>
      <t xml:space="preserve">
50 / 100</t>
    </r>
  </si>
  <si>
    <t>46</t>
  </si>
  <si>
    <t>ТССЦ-501-1841</t>
  </si>
  <si>
    <r>
      <t>ТССЦ-501-1841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</si>
  <si>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t>Кабель силовой огнестойкий с медными жилами с изоляцией и оболочкой из ПВХ, не распространяющий горение, с низким дымо- и газовыделением, напряжением 1,0 кВ марки ВВГнг-FRLS 3х2,5</t>
  </si>
  <si>
    <t>1000 м</t>
  </si>
  <si>
    <r>
      <t>Кабель силовой огнестойкий с медными жилами с изоляцией и оболочкой из ПВХ, не распространяющий горение, с низким дымо- и газовыделением, напряжением 1,0 кВ марки ВВГнг-FRLS 3х2,5</t>
    </r>
    <r>
      <rPr>
        <i/>
        <sz val="7"/>
        <rFont val="Arial"/>
        <family val="2"/>
        <charset val="204"/>
      </rPr>
      <t xml:space="preserve">
ИНДЕКС К ПОЗИЦИИ(справочно):
ТССЦ-501-1841 Индекс 2 квартал 2020 г. к ТССЦ-501-1841 МАТ=2,89</t>
    </r>
  </si>
  <si>
    <r>
      <t>0,05</t>
    </r>
    <r>
      <rPr>
        <b/>
        <i/>
        <sz val="6"/>
        <rFont val="Arial"/>
        <family val="2"/>
        <charset val="204"/>
      </rPr>
      <t xml:space="preserve">
50 / 1000</t>
    </r>
  </si>
  <si>
    <t>47</t>
  </si>
  <si>
    <r>
      <t>ТЕРм08-02-411-01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</si>
  <si>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r>
      <t>Рукав металлический наружным диаметром: до 48 мм</t>
    </r>
    <r>
      <rPr>
        <i/>
        <sz val="7"/>
        <rFont val="Arial"/>
        <family val="2"/>
        <charset val="204"/>
      </rPr>
      <t xml:space="preserve">
ИНДЕКС К ПОЗИЦИИ(справочно):
ТЕРм08-02-411-01 Индекс 2 квартал 2020 г. к ТЕРм08-02-411-01 ОЗП=20,63; ЭМ=5,47; ЗПМ=20,63; МАТ=4,1
НР (3593 руб.): 100%*(0,85*0,94) от ФОТ (4497 руб.)
СП (2105 руб.): 65%*(0,8*0,9) от ФОТ (4497 руб.)</t>
    </r>
  </si>
  <si>
    <t>48</t>
  </si>
  <si>
    <t>м.</t>
  </si>
  <si>
    <r>
      <t>Металлорукав Р3-ЦХ-25 d25мм</t>
    </r>
    <r>
      <rPr>
        <i/>
        <sz val="7"/>
        <rFont val="Arial"/>
        <family val="2"/>
        <charset val="204"/>
      </rPr>
      <t xml:space="preserve">
МАТ=1232/15</t>
    </r>
  </si>
  <si>
    <r>
      <t>82,13</t>
    </r>
    <r>
      <rPr>
        <b/>
        <i/>
        <sz val="6"/>
        <rFont val="Arial"/>
        <family val="2"/>
        <charset val="204"/>
      </rPr>
      <t xml:space="preserve">
1232/15</t>
    </r>
  </si>
  <si>
    <t>49</t>
  </si>
  <si>
    <r>
      <t>ТЕРм08-03-574-01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</si>
  <si>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t>100 жил</t>
  </si>
  <si>
    <r>
      <t>Разводка по устройствам и подключение жил кабелей или проводов сечением: до 10 мм2</t>
    </r>
    <r>
      <rPr>
        <i/>
        <sz val="7"/>
        <rFont val="Arial"/>
        <family val="2"/>
        <charset val="204"/>
      </rPr>
      <t xml:space="preserve">
ИНДЕКС К ПОЗИЦИИ(справочно):
ТЕРм08-03-574-01 Индекс 2 квартал 2020 г. к ТЕРм08-03-574-01 ОЗП=20,63; ЭМ=8,21; ЗПМ=20,63; МАТ=7,11
НР (725 руб.): 100%*(0,85*0,94) от ФОТ (908 руб.)
СП (425 руб.): 65%*(0,8*0,9) от ФОТ (908 руб.)</t>
    </r>
  </si>
  <si>
    <r>
      <t>0,16</t>
    </r>
    <r>
      <rPr>
        <b/>
        <i/>
        <sz val="6"/>
        <rFont val="Arial"/>
        <family val="2"/>
        <charset val="204"/>
      </rPr>
      <t xml:space="preserve">
16 / 100</t>
    </r>
  </si>
  <si>
    <t>50</t>
  </si>
  <si>
    <r>
      <t>ТЕРм11-04-028-01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</si>
  <si>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t>1 разъем</t>
  </si>
  <si>
    <r>
      <t>Включение в аппаратуру разъемов штепсельных, количество контактов в разъеме: до 14 шт.</t>
    </r>
    <r>
      <rPr>
        <i/>
        <sz val="7"/>
        <rFont val="Arial"/>
        <family val="2"/>
        <charset val="204"/>
      </rPr>
      <t xml:space="preserve">
ИНДЕКС К ПОЗИЦИИ(справочно):
ТЕРм11-04-028-01 Индекс 2 квартал 2020 г. к ТЕРм11-04-028-01 ОЗП=20,63; ЗПМ=20,63; МАТ=22,6
НР (10920 руб.): 97%*(0,85*0,94) от ФОТ (14090 руб.)
СП (6594 руб.): 65%*(0,8*0,9) от ФОТ (14090 руб.)</t>
    </r>
  </si>
  <si>
    <r>
      <t>200</t>
    </r>
    <r>
      <rPr>
        <b/>
        <i/>
        <sz val="6"/>
        <rFont val="Arial"/>
        <family val="2"/>
        <charset val="204"/>
      </rPr>
      <t xml:space="preserve">
10*10*2</t>
    </r>
  </si>
  <si>
    <t>Заземление</t>
  </si>
  <si>
    <t>51</t>
  </si>
  <si>
    <r>
      <t>ТЕРм08-02-472-10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</si>
  <si>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r>
      <t>Проводник заземляющий из медного изолированного провода сечением 25 мм2 открыто по строительным основаниям</t>
    </r>
    <r>
      <rPr>
        <i/>
        <sz val="7"/>
        <rFont val="Arial"/>
        <family val="2"/>
        <charset val="204"/>
      </rPr>
      <t xml:space="preserve">
ИНДЕКС К ПОЗИЦИИ(справочно):
ТЕРм08-02-472-10 Индекс 2 квартал 2020 г. к ТЕРм08-02-472-10 ОЗП=20,63; ЭМ=4,42; ЗПМ=20,63; МАТ=4,92
НР (4928 руб.): 100%*(0,85*0,94) от ФОТ (6168 руб.)
СП (2887 руб.): 65%*(0,8*0,9) от ФОТ (6168 руб.)</t>
    </r>
  </si>
  <si>
    <r>
      <t>0,6</t>
    </r>
    <r>
      <rPr>
        <b/>
        <i/>
        <sz val="6"/>
        <rFont val="Arial"/>
        <family val="2"/>
        <charset val="204"/>
      </rPr>
      <t xml:space="preserve">
60 / 100</t>
    </r>
  </si>
  <si>
    <t>52</t>
  </si>
  <si>
    <t>ТССЦ-502-0518</t>
  </si>
  <si>
    <r>
      <t>ТССЦ-502-0518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</si>
  <si>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t>Провода силовые для электрических установок на напряжение до 450 В с медной жилой марки ПВ3, сечением 4 мм2</t>
  </si>
  <si>
    <r>
      <t>Провода силовые для электрических установок на напряжение до 450 В с медной жилой марки ПВ3, сечением 4 мм2</t>
    </r>
    <r>
      <rPr>
        <i/>
        <sz val="7"/>
        <rFont val="Arial"/>
        <family val="2"/>
        <charset val="204"/>
      </rPr>
      <t xml:space="preserve">
ИНДЕКС К ПОЗИЦИИ(справочно):
ТССЦ-502-0518 Индекс 2 квартал 2020 г. к ТССЦ-502-0518 МАТ=5,3</t>
    </r>
  </si>
  <si>
    <r>
      <t>0,06</t>
    </r>
    <r>
      <rPr>
        <b/>
        <i/>
        <sz val="6"/>
        <rFont val="Arial"/>
        <family val="2"/>
        <charset val="204"/>
      </rPr>
      <t xml:space="preserve">
60 / 1000</t>
    </r>
  </si>
  <si>
    <t>Раздел 3. Оборудование ВОЛС</t>
  </si>
  <si>
    <t>53</t>
  </si>
  <si>
    <r>
      <t>ТЕРм10-06-034-02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</si>
  <si>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t>1 шкаф</t>
  </si>
  <si>
    <r>
      <t>Шкаф телефонный распределительный емкостью до 600х2 при установке: в готовой нише</t>
    </r>
    <r>
      <rPr>
        <i/>
        <sz val="7"/>
        <rFont val="Arial"/>
        <family val="2"/>
        <charset val="204"/>
      </rPr>
      <t xml:space="preserve">
ИНДЕКС К ПОЗИЦИИ(справочно):
ТЕРм10-06-034-02 Индекс 2 квартал 2020 г. к ТЕРм10-06-034-02 ОЗП=20,63; ЭМ=7,81; ЗПМ=20,63; МАТ=4,5
НР (7356 руб.): 105%*(0,85*0,94) от ФОТ (8768 руб.)
СП (4103 руб.): 65%*(0,8*0,9) от ФОТ (8768 руб.)</t>
    </r>
  </si>
  <si>
    <t>54</t>
  </si>
  <si>
    <t>Шкаф 19" телекоммуникационный настенно напольный 22U (600х600)</t>
  </si>
  <si>
    <t>55</t>
  </si>
  <si>
    <r>
      <t>ТЕРм10-01-001-12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</si>
  <si>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r>
      <t>Рамка со штифтами на винтах в нарезных отверстиях</t>
    </r>
    <r>
      <rPr>
        <i/>
        <sz val="7"/>
        <rFont val="Arial"/>
        <family val="2"/>
        <charset val="204"/>
      </rPr>
      <t xml:space="preserve">
ИНДЕКС К ПОЗИЦИИ(справочно):
ТЕРм10-01-001-12 Индекс 2 квартал 2020 г. к ТЕРм10-01-001-12 ОЗП=20,63; ЗПМ=20,63; МАТ=16,5
НР (28 руб.): 84%*(0,85*0,94) от ФОТ (41 руб.)
СП (18 руб.): 60%*(0,8*0,9) от ФОТ (41 руб.)</t>
    </r>
  </si>
  <si>
    <t>56</t>
  </si>
  <si>
    <t>Вертикальный кабельный органайзер 42U</t>
  </si>
  <si>
    <t>57</t>
  </si>
  <si>
    <r>
      <t>ТЕРм08-03-525-05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</si>
  <si>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t>1 компл.</t>
  </si>
  <si>
    <r>
      <t>Аппарат штепсельный общего назначения, устанавливаемый на конструкции на стене или колонне, с контактами силовых цепей и цепей управления на ток до 25 А с количеством контактов: до 4</t>
    </r>
    <r>
      <rPr>
        <i/>
        <sz val="7"/>
        <rFont val="Arial"/>
        <family val="2"/>
        <charset val="204"/>
      </rPr>
      <t xml:space="preserve">
ИНДЕКС К ПОЗИЦИИ(справочно):
ТЕРм08-03-525-05 Индекс 2 квартал 2020 г. к ТЕРм08-03-525-05 ОЗП=20,63; ЭМ=4,46; ЗПМ=20,63; МАТ=7,35
НР (1022 руб.): 100%*(0,85*0,94) от ФОТ (1279 руб.)
СП (599 руб.): 65%*(0,8*0,9) от ФОТ (1279 руб.)</t>
    </r>
  </si>
  <si>
    <t>58</t>
  </si>
  <si>
    <t>Блок распределения питания Rack ATS, 230V, 32A, IEC309 in, (16) C13 (2) C19 out (AP4424)</t>
  </si>
  <si>
    <t>59</t>
  </si>
  <si>
    <r>
      <t>ТЕРм11-04-008-01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</si>
  <si>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r>
      <t>Съемные и выдвижные блоки (модули, ячейки, ТЭЗ), масса: до 5 кг</t>
    </r>
    <r>
      <rPr>
        <i/>
        <sz val="7"/>
        <rFont val="Arial"/>
        <family val="2"/>
        <charset val="204"/>
      </rPr>
      <t xml:space="preserve">
ИНДЕКС К ПОЗИЦИИ(справочно):
ТЕРм11-04-008-01 Индекс 2 квартал 2020 г. к ТЕРм11-04-008-01 ОЗП=20,63; ЭМ=9,62; ЗПМ=20,63; МАТ=20,25
НР (463 руб.): 97%*(0,85*0,94) от ФОТ (598 руб.)
СП (280 руб.): 65%*(0,8*0,9) от ФОТ (598 руб.)</t>
    </r>
  </si>
  <si>
    <t>60</t>
  </si>
  <si>
    <t>ИБП Krauler MEMO-RT-3000 башня-RM 19" 2U, 3000ВА (2700Вт), LCD, RS232, USB, чёрный</t>
  </si>
  <si>
    <t>61</t>
  </si>
  <si>
    <r>
      <t>ТЕРм10-03-001-04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</si>
  <si>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r>
      <t>Плата дополнительная, устанавливаемая на готовом месте стойки</t>
    </r>
    <r>
      <rPr>
        <i/>
        <sz val="7"/>
        <rFont val="Arial"/>
        <family val="2"/>
        <charset val="204"/>
      </rPr>
      <t xml:space="preserve">
ИНДЕКС К ПОЗИЦИИ(справочно):
ТЕРм10-03-001-04 Индекс 2 квартал 2020 г. к ТЕРм10-03-001-04 ОЗП=20,63; ЭМ=7,86; ЗПМ=20,63; МАТ=20,52
НР (1399 руб.): 84%*(0,85*0,94) от ФОТ (2084 руб.)
СП (900 руб.): 60%*(0,8*0,9) от ФОТ (2084 руб.)</t>
    </r>
  </si>
  <si>
    <t>62</t>
  </si>
  <si>
    <t>Полка стационарная ITK 19 дюймов</t>
  </si>
  <si>
    <t>63</t>
  </si>
  <si>
    <r>
      <t>ТЕРм10-06-060-02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</si>
  <si>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t>1 оптический кросс</t>
  </si>
  <si>
    <r>
      <t>Монтаж оптического кросса с учетом измерений на волоконно-оптическом кабеле с числом волокон: 8</t>
    </r>
    <r>
      <rPr>
        <i/>
        <sz val="7"/>
        <rFont val="Arial"/>
        <family val="2"/>
        <charset val="204"/>
      </rPr>
      <t xml:space="preserve">
ИНДЕКС К ПОЗИЦИИ(справочно):
ТЕРм10-06-060-02 Индекс 2 квартал 2020 г. к ТЕРм10-06-060-02 ОЗП=20,63; ЭМ=2,82; ЗПМ=20,63; МАТ=7,1
НР (2188 руб.): 84%*(0,85*0,94) от ФОТ (3260 руб.)
СП (1408 руб.): 60%*(0,8*0,9) от ФОТ (3260 руб.)</t>
    </r>
  </si>
  <si>
    <t>64</t>
  </si>
  <si>
    <r>
      <t>ТЕРм10-06-059-02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</si>
  <si>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t>1 измерение</t>
  </si>
  <si>
    <r>
      <t>Измерение на смонтированном участке волоконно-оптического кабеля в одном направлении с числом волокон: 8</t>
    </r>
    <r>
      <rPr>
        <i/>
        <sz val="7"/>
        <rFont val="Arial"/>
        <family val="2"/>
        <charset val="204"/>
      </rPr>
      <t xml:space="preserve">
ИНДЕКС К ПОЗИЦИИ(справочно):
ТЕРм10-06-059-02 Индекс 2 квартал 2020 г. к ТЕРм10-06-059-02 ОЗП=20,63; ЭМ=2,48; ЗПМ=20,63; МАТ=20,58
НР (942 руб.): 84%*(0,85*0,94) от ФОТ (1403 руб.)
СП (606 руб.): 60%*(0,8*0,9) от ФОТ (1403 руб.)</t>
    </r>
  </si>
  <si>
    <t>65</t>
  </si>
  <si>
    <t>Кросс бокс оптический 19" на 24 ST(FC) со сплайс пластиной, выдвижной Cabeus ODF-19-24-ST</t>
  </si>
  <si>
    <t>66</t>
  </si>
  <si>
    <r>
      <t>Текущая цена</t>
    </r>
    <r>
      <rPr>
        <b/>
        <i/>
        <sz val="9"/>
        <rFont val="Arial"/>
        <family val="2"/>
        <charset val="204"/>
      </rPr>
      <t xml:space="preserve">
ЗИП</t>
    </r>
  </si>
  <si>
    <t>67</t>
  </si>
  <si>
    <r>
      <t>ТЕРм11-04-026-01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</si>
  <si>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r>
      <t>Разъемы штепсельные с разделкой и включением кабеля: с экранированными парами, емкость 5х2</t>
    </r>
    <r>
      <rPr>
        <i/>
        <sz val="7"/>
        <rFont val="Arial"/>
        <family val="2"/>
        <charset val="204"/>
      </rPr>
      <t xml:space="preserve">
ИНДЕКС К ПОЗИЦИИ(справочно):
ТЕРм11-04-026-01 Индекс 2 квартал 2020 г. к ТЕРм11-04-026-01 ОЗП=20,63; ЗПМ=20,63; МАТ=3,75
НР (15669 руб.): 97%*(0,85*0,94) от ФОТ (20217 руб.)
СП (9462 руб.): 65%*(0,8*0,9) от ФОТ (20217 руб.)</t>
    </r>
  </si>
  <si>
    <r>
      <t>60</t>
    </r>
    <r>
      <rPr>
        <b/>
        <i/>
        <sz val="6"/>
        <rFont val="Arial"/>
        <family val="2"/>
        <charset val="204"/>
      </rPr>
      <t xml:space="preserve">
20*3</t>
    </r>
  </si>
  <si>
    <t>68</t>
  </si>
  <si>
    <t>Разъем RJ-458P8C под витую пару категория 5 универсальный</t>
  </si>
  <si>
    <t>69</t>
  </si>
  <si>
    <r>
      <t>Включение в аппаратуру разъемов штепсельных, количество контактов в разъеме: до 14 шт.</t>
    </r>
    <r>
      <rPr>
        <i/>
        <sz val="7"/>
        <rFont val="Arial"/>
        <family val="2"/>
        <charset val="204"/>
      </rPr>
      <t xml:space="preserve">
ИНДЕКС К ПОЗИЦИИ(справочно):
ТЕРм11-04-028-01 Индекс 2 квартал 2020 г. к ТЕРм11-04-028-01 ОЗП=20,63; ЗПМ=20,63; МАТ=22,6
НР (3262 руб.): 97%*(0,85*0,94) от ФОТ (4209 руб.)
СП (1970 руб.): 65%*(0,8*0,9) от ФОТ (4209 руб.)</t>
    </r>
  </si>
  <si>
    <t>70</t>
  </si>
  <si>
    <r>
      <t>Проводник заземляющий из медного изолированного провода сечением 25 мм2 открыто по строительным основаниям</t>
    </r>
    <r>
      <rPr>
        <i/>
        <sz val="7"/>
        <rFont val="Arial"/>
        <family val="2"/>
        <charset val="204"/>
      </rPr>
      <t xml:space="preserve">
ИНДЕКС К ПОЗИЦИИ(справочно):
ТЕРм08-02-472-10 Индекс 2 квартал 2020 г. к ТЕРм08-02-472-10 ОЗП=20,63; ЭМ=4,42; ЗПМ=20,63; МАТ=4,92
НР (1632 руб.): 100%*(0,85*0,94) от ФОТ (2042 руб.)
СП (956 руб.): 65%*(0,8*0,9) от ФОТ (2042 руб.)</t>
    </r>
  </si>
  <si>
    <r>
      <t>0,2</t>
    </r>
    <r>
      <rPr>
        <b/>
        <i/>
        <sz val="6"/>
        <rFont val="Arial"/>
        <family val="2"/>
        <charset val="204"/>
      </rPr>
      <t xml:space="preserve">
20 / 100</t>
    </r>
  </si>
  <si>
    <t>71</t>
  </si>
  <si>
    <r>
      <t>0,02</t>
    </r>
    <r>
      <rPr>
        <b/>
        <i/>
        <sz val="6"/>
        <rFont val="Arial"/>
        <family val="2"/>
        <charset val="204"/>
      </rPr>
      <t xml:space="preserve">
20 / 1000</t>
    </r>
  </si>
  <si>
    <t>Раздел 4. Прокладка кабеля ВОЛС</t>
  </si>
  <si>
    <t>72</t>
  </si>
  <si>
    <r>
      <t>ТЕРм08-02-412-01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</si>
  <si>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r>
      <t>Затягивание провода в проложенные трубы и металлические рукава первого одножильного или многожильного в общей оплетке, суммарное сечение: до 2,5 мм2 (внутри помещений)</t>
    </r>
    <r>
      <rPr>
        <i/>
        <sz val="7"/>
        <rFont val="Arial"/>
        <family val="2"/>
        <charset val="204"/>
      </rPr>
      <t xml:space="preserve">
ИНДЕКС К ПОЗИЦИИ(справочно):
ТЕРм08-02-412-01 Индекс 2 квартал 2020 г. к ТЕРм08-02-412-01 ОЗП=20,63; ЭМ=8,21; ЗПМ=20,63; МАТ=4,57
НР (2292 руб.): 100%*(0,85*0,94) от ФОТ (2868 руб.)
СП (1342 руб.): 65%*(0,8*0,9) от ФОТ (2868 руб.)</t>
    </r>
  </si>
  <si>
    <r>
      <t>2</t>
    </r>
    <r>
      <rPr>
        <b/>
        <i/>
        <sz val="6"/>
        <rFont val="Arial"/>
        <family val="2"/>
        <charset val="204"/>
      </rPr>
      <t xml:space="preserve">
200 / 100</t>
    </r>
  </si>
  <si>
    <t>73</t>
  </si>
  <si>
    <r>
      <t>Рукав металлический наружным диаметром: до 48 мм</t>
    </r>
    <r>
      <rPr>
        <i/>
        <sz val="7"/>
        <rFont val="Arial"/>
        <family val="2"/>
        <charset val="204"/>
      </rPr>
      <t xml:space="preserve">
ИНДЕКС К ПОЗИЦИИ(справочно):
ТЕРм08-02-411-01 Индекс 2 квартал 2020 г. к ТЕРм08-02-411-01 ОЗП=20,63; ЭМ=5,47; ЗПМ=20,63; МАТ=4,1
НР (14274 руб.): 100%*(0,85*0,94) от ФОТ (17865 руб.)
СП (8361 руб.): 65%*(0,8*0,9) от ФОТ (17865 руб.)</t>
    </r>
  </si>
  <si>
    <t>74</t>
  </si>
  <si>
    <t>75</t>
  </si>
  <si>
    <r>
      <t>ТЕРм10-06-035-01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</si>
  <si>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t>100 м кабеля</t>
  </si>
  <si>
    <r>
      <t>Кабель на столбовой линии, масса 1 м: до 2 кг (по трубостойкам на кровлях зданий)</t>
    </r>
    <r>
      <rPr>
        <i/>
        <sz val="7"/>
        <rFont val="Arial"/>
        <family val="2"/>
        <charset val="204"/>
      </rPr>
      <t xml:space="preserve">
ИНДЕКС К ПОЗИЦИИ(справочно):
ТЕРм10-06-035-01 Индекс 2 квартал 2020 г. к ТЕРм10-06-035-01 ОЗП=20,63; ЭМ=7,81; ЗПМ=20,63; МАТ=5,86
НР (9917 руб.): 105%*(0,85*0,94) от ФОТ (11821 руб.)
СП (5532 руб.): 65%*(0,8*0,9) от ФОТ (11821 руб.)</t>
    </r>
  </si>
  <si>
    <t>76</t>
  </si>
  <si>
    <r>
      <t>ТЕР33-04-008-03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</si>
  <si>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t>1 км изолированного провода с несколькими жилами при 30 опорах</t>
  </si>
  <si>
    <r>
      <t>Подвеска изолированных проводов ВЛ 0,38 кВ с помощью механизмов</t>
    </r>
    <r>
      <rPr>
        <i/>
        <sz val="7"/>
        <rFont val="Arial"/>
        <family val="2"/>
        <charset val="204"/>
      </rPr>
      <t xml:space="preserve">
ИНДЕКС К ПОЗИЦИИ(справочно):
ТЕР33-04-008-03 Индекс 2 квартал 2020 г. к ТЕР33-04-008-03 ОЗП=20,63; ЭМ=8,18; ЗПМ=20,63; МАТ=2,02
НР (20992 руб.): 113%*(0,85*0,94) от ФОТ (23250 руб.)
СП (10044 руб.): 60%*(0,8*0,9) от ФОТ (23250 руб.)</t>
    </r>
  </si>
  <si>
    <r>
      <t>1,8</t>
    </r>
    <r>
      <rPr>
        <b/>
        <i/>
        <sz val="6"/>
        <rFont val="Arial"/>
        <family val="2"/>
        <charset val="204"/>
      </rPr>
      <t xml:space="preserve">
1800/1000</t>
    </r>
  </si>
  <si>
    <t>77</t>
  </si>
  <si>
    <t>Кабель оптический ОКМС-8Сп 8 Кн</t>
  </si>
  <si>
    <t>78</t>
  </si>
  <si>
    <t>Кабель оптический ОКМС-8Сп 8 Кн (для УПМК)</t>
  </si>
  <si>
    <t>79</t>
  </si>
  <si>
    <r>
      <t>ТЕРм08-02-165-01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</si>
  <si>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r>
      <t>Муфта концевая эпоксидная для 3-жильного кабеля напряжением: 1 кВ, сечение одной жилы до 35 мм2 (прим.)</t>
    </r>
    <r>
      <rPr>
        <i/>
        <sz val="7"/>
        <rFont val="Arial"/>
        <family val="2"/>
        <charset val="204"/>
      </rPr>
      <t xml:space="preserve">
ИНДЕКС К ПОЗИЦИИ(справочно):
ТЕРм08-02-165-01 Индекс 2 квартал 2020 г. к ТЕРм08-02-165-01 ОЗП=20,63; ЭМ=5,59; ЗПМ=20,63; МАТ=12,71
НР (6165 руб.): 100%*(0,85*0,94) от ФОТ (7716 руб.)
СП (3611 руб.): 65%*(0,8*0,9) от ФОТ (7716 руб.)</t>
    </r>
  </si>
  <si>
    <t>80</t>
  </si>
  <si>
    <t>Муфта оптическая SNR-FT-E</t>
  </si>
  <si>
    <t>Раздел 5. Прокладка кабеля телефонной связи</t>
  </si>
  <si>
    <t>81</t>
  </si>
  <si>
    <r>
      <t>ТЕРм08-02-149-01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</si>
  <si>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r>
      <t>Кабель до 35 кВ, подвешиваемый на тросе, масса 1 м кабеля: до 1 кг</t>
    </r>
    <r>
      <rPr>
        <i/>
        <sz val="7"/>
        <rFont val="Arial"/>
        <family val="2"/>
        <charset val="204"/>
      </rPr>
      <t xml:space="preserve">
ИНДЕКС К ПОЗИЦИИ(справочно):
ТЕРм08-02-149-01 Индекс 2 квартал 2020 г. к ТЕРм08-02-149-01 ОЗП=20,63; ЭМ=5,65; ЗПМ=20,63; МАТ=3,55
НР (148499 руб.): 100%*(0,85*0,94) от ФОТ (185856 руб.)
СП (86981 руб.): 65%*(0,8*0,9) от ФОТ (185856 руб.)</t>
    </r>
  </si>
  <si>
    <r>
      <t>20,5</t>
    </r>
    <r>
      <rPr>
        <b/>
        <i/>
        <sz val="6"/>
        <rFont val="Arial"/>
        <family val="2"/>
        <charset val="204"/>
      </rPr>
      <t xml:space="preserve">
2050 / 100</t>
    </r>
  </si>
  <si>
    <t>82</t>
  </si>
  <si>
    <t>Кабель телефонный Кольчугино ТППэп 30х2х0,4</t>
  </si>
  <si>
    <t>83</t>
  </si>
  <si>
    <t>84</t>
  </si>
  <si>
    <t>Соединительные муфты для кабелей с резиновой изоляцией 1РСТ-1</t>
  </si>
  <si>
    <t>85</t>
  </si>
  <si>
    <r>
      <t>ТЕР33-04-013-01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</si>
  <si>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t>1 ответвление</t>
  </si>
  <si>
    <r>
      <t>Устройство ответвлений от ВЛ 0,38 кВ к зданиям: с помощью механизмов при количестве проводов в ответвлении 1</t>
    </r>
    <r>
      <rPr>
        <i/>
        <sz val="7"/>
        <rFont val="Arial"/>
        <family val="2"/>
        <charset val="204"/>
      </rPr>
      <t xml:space="preserve">
ИНДЕКС К ПОЗИЦИИ(справочно):
ТЕР33-04-013-01 Индекс 2 квартал 2020 г. к ТЕР33-04-013-01 ОЗП=20,63; ЭМ=7,33; ЗПМ=20,63
НР (652 руб.): 113%*(0,85*0,94) от ФОТ (722 руб.)
СП (312 руб.): 60%*(0,8*0,9) от ФОТ (722 руб.)</t>
    </r>
  </si>
  <si>
    <t>Раздел 6. Подземная прокладка кабеля</t>
  </si>
  <si>
    <t>86</t>
  </si>
  <si>
    <r>
      <t>ТЕР01-01-005-03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</si>
  <si>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t>1000 м3 грунта</t>
  </si>
  <si>
    <r>
      <t>Разработка грунта траншейными роторными экскаваторами при ширине траншеи: 1,2 м глубиной до 1,4 м, группа грунтов 3</t>
    </r>
    <r>
      <rPr>
        <i/>
        <sz val="7"/>
        <rFont val="Arial"/>
        <family val="2"/>
        <charset val="204"/>
      </rPr>
      <t xml:space="preserve">
ИНДЕКС К ПОЗИЦИИ(справочно):
ТЕР01-01-005-03 Индекс 2 квартал 2020 г. к ТЕР01-01-005-03 ОЗП=20,63; ЭМ=6,85; ЗПМ=20,63
НР (775 руб.): 100%*(0,85*0,94) от ФОТ (970 руб.)
СП (349 руб.): 50%*(0,8*0,9) от ФОТ (970 руб.)</t>
    </r>
  </si>
  <si>
    <r>
      <t>0,1015</t>
    </r>
    <r>
      <rPr>
        <b/>
        <i/>
        <sz val="6"/>
        <rFont val="Arial"/>
        <family val="2"/>
        <charset val="204"/>
      </rPr>
      <t xml:space="preserve">
(0,5*0,7*290) / 1000</t>
    </r>
  </si>
  <si>
    <t>87</t>
  </si>
  <si>
    <r>
      <t>ТЕР01-02-057-03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</si>
  <si>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t>100 м3 грунта</t>
  </si>
  <si>
    <r>
      <t>Разработка грунта вручную в траншеях глубиной до 2 м без креплений с откосами, группа грунтов: 3</t>
    </r>
    <r>
      <rPr>
        <i/>
        <sz val="7"/>
        <rFont val="Arial"/>
        <family val="2"/>
        <charset val="204"/>
      </rPr>
      <t xml:space="preserve">
ИНДЕКС К ПОЗИЦИИ(справочно):
ТЕР01-02-057-03 Индекс 2 квартал 2020 г. к ТЕР01-02-057-03 ОЗП=20,63; ЗПМ=20,63
НР (44819 руб.): 84%*(0,85*0,94) от ФОТ (66779 руб.)
СП (21636 руб.): 45%*(0,8*0,9) от ФОТ (66779 руб.)</t>
    </r>
  </si>
  <si>
    <r>
      <t>1,015</t>
    </r>
    <r>
      <rPr>
        <b/>
        <i/>
        <sz val="6"/>
        <rFont val="Arial"/>
        <family val="2"/>
        <charset val="204"/>
      </rPr>
      <t xml:space="preserve">
(0,5*0,7*290) / 100</t>
    </r>
  </si>
  <si>
    <t>88</t>
  </si>
  <si>
    <r>
      <t>ТЕРм08-02-142-01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</si>
  <si>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r>
      <t>Устройство постели при одном кабеле в траншее</t>
    </r>
    <r>
      <rPr>
        <i/>
        <sz val="7"/>
        <rFont val="Arial"/>
        <family val="2"/>
        <charset val="204"/>
      </rPr>
      <t xml:space="preserve">
ИНДЕКС К ПОЗИЦИИ(справочно):
ТЕРм08-02-142-01 Индекс 2 квартал 2020 г. к ТЕРм08-02-142-01 ОЗП=20,63; ЭМ=9,59; ЗПМ=20,63; МАТ=20,63
НР (4022 руб.): 100%*(0,85*0,94) от ФОТ (5034 руб.)
СП (2356 руб.): 65%*(0,8*0,9) от ФОТ (5034 руб.)</t>
    </r>
  </si>
  <si>
    <r>
      <t>2,9</t>
    </r>
    <r>
      <rPr>
        <b/>
        <i/>
        <sz val="6"/>
        <rFont val="Arial"/>
        <family val="2"/>
        <charset val="204"/>
      </rPr>
      <t xml:space="preserve">
290 / 100</t>
    </r>
  </si>
  <si>
    <t>89</t>
  </si>
  <si>
    <r>
      <t>ТЕРм08-02-142-02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</si>
  <si>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r>
      <t>На каждый последующий кабель добавлять к расценке 08-02-142-01</t>
    </r>
    <r>
      <rPr>
        <i/>
        <sz val="7"/>
        <rFont val="Arial"/>
        <family val="2"/>
        <charset val="204"/>
      </rPr>
      <t xml:space="preserve">
ИНДЕКС К ПОЗИЦИИ(справочно):
ТЕРм08-02-142-02 Индекс 2 квартал 2020 г. к ТЕРм08-02-142-02 ОЗП=20,63; ЭМ=9,59; ЗПМ=20,63; МАТ=20,51
НР (1517 руб.): 100%*(0,85*0,94) от ФОТ (1898 руб.)
СП (888 руб.): 65%*(0,8*0,9) от ФОТ (1898 руб.)</t>
    </r>
  </si>
  <si>
    <t>90</t>
  </si>
  <si>
    <t>ТССЦ-408-0122</t>
  </si>
  <si>
    <r>
      <t>ТССЦ-408-0122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</si>
  <si>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t>Песок природный для строительных работ средний</t>
  </si>
  <si>
    <r>
      <t>Песок природный для строительных работ средний</t>
    </r>
    <r>
      <rPr>
        <i/>
        <sz val="7"/>
        <rFont val="Arial"/>
        <family val="2"/>
        <charset val="204"/>
      </rPr>
      <t xml:space="preserve">
ИНДЕКС К ПОЗИЦИИ(справочно):
ТССЦ-408-0122 Индекс 2 квартал 2020 г. к ТССЦ-408-0122 МАТ=7,74</t>
    </r>
  </si>
  <si>
    <r>
      <t>14,5</t>
    </r>
    <r>
      <rPr>
        <b/>
        <i/>
        <sz val="6"/>
        <rFont val="Arial"/>
        <family val="2"/>
        <charset val="204"/>
      </rPr>
      <t xml:space="preserve">
0,5*0,1*290</t>
    </r>
  </si>
  <si>
    <t>91</t>
  </si>
  <si>
    <r>
      <t>ТЕР22-01-021-02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</si>
  <si>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t>1 км трубопровода</t>
  </si>
  <si>
    <r>
      <t>Укладка трубопроводов из полиэтиленовых труб диаметром: 65 мм</t>
    </r>
    <r>
      <rPr>
        <i/>
        <sz val="7"/>
        <rFont val="Arial"/>
        <family val="2"/>
        <charset val="204"/>
      </rPr>
      <t xml:space="preserve">
ИНДЕКС К ПОЗИЦИИ(справочно):
ТЕР22-01-021-02 Индекс 2 квартал 2020 г. к ТЕР22-01-021-02 ОЗП=20,63; ЭМ=7,39; ЗПМ=20,63; МАТ=3,43
НР (24027 руб.): 137%*(0,85*0,94) от ФОТ (21950 руб.)
СП (14066 руб.): 89%*(0,8*0,9) от ФОТ (21950 руб.)</t>
    </r>
  </si>
  <si>
    <r>
      <t>0,29</t>
    </r>
    <r>
      <rPr>
        <b/>
        <i/>
        <sz val="6"/>
        <rFont val="Arial"/>
        <family val="2"/>
        <charset val="204"/>
      </rPr>
      <t xml:space="preserve">
290/1000</t>
    </r>
  </si>
  <si>
    <t>92</t>
  </si>
  <si>
    <r>
      <t>ТЕРм08-02-148-01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</si>
  <si>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r>
      <t>Кабель до 35 кВ в проложенных трубах, блоках и коробах, масса 1 м кабеля: до 1 кг</t>
    </r>
    <r>
      <rPr>
        <i/>
        <sz val="7"/>
        <rFont val="Arial"/>
        <family val="2"/>
        <charset val="204"/>
      </rPr>
      <t xml:space="preserve">
ИНДЕКС К ПОЗИЦИИ(справочно):
ТЕРм08-02-148-01 Индекс 2 квартал 2020 г. к ТЕРм08-02-148-01 ОЗП=20,63; ЭМ=7,26; ЗПМ=20,63; МАТ=12,44
НР (15445 руб.): 100%*(0,85*0,94) от ФОТ (19330 руб.)
СП (9046 руб.): 65%*(0,8*0,9) от ФОТ (19330 руб.)</t>
    </r>
  </si>
  <si>
    <r>
      <t>5,8</t>
    </r>
    <r>
      <rPr>
        <b/>
        <i/>
        <sz val="6"/>
        <rFont val="Arial"/>
        <family val="2"/>
        <charset val="204"/>
      </rPr>
      <t xml:space="preserve">
(290+290) / 100</t>
    </r>
  </si>
  <si>
    <t>93</t>
  </si>
  <si>
    <t>Кабель оптический ОКМС-О-2/4Сп-8-6кН Трансвок</t>
  </si>
  <si>
    <t>94</t>
  </si>
  <si>
    <t>95</t>
  </si>
  <si>
    <r>
      <t>ТЕР01-02-061-02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</si>
  <si>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r>
      <t>Засыпка вручную траншей, пазух котлованов и ям, группа грунтов: 2</t>
    </r>
    <r>
      <rPr>
        <i/>
        <sz val="7"/>
        <rFont val="Arial"/>
        <family val="2"/>
        <charset val="204"/>
      </rPr>
      <t xml:space="preserve">
ИНДЕКС К ПОЗИЦИИ(справочно):
ТЕР01-02-061-02 Индекс 2 квартал 2020 г. к ТЕР01-02-061-02 ОЗП=20,63; ЗПМ=20,63
НР (14469 руб.): 84%*(0,85*0,94) от ФОТ (21558 руб.)
СП (6985 руб.): 45%*(0,8*0,9) от ФОТ (21558 руб.)</t>
    </r>
  </si>
  <si>
    <r>
      <t>0,87</t>
    </r>
    <r>
      <rPr>
        <b/>
        <i/>
        <sz val="6"/>
        <rFont val="Arial"/>
        <family val="2"/>
        <charset val="204"/>
      </rPr>
      <t xml:space="preserve">
(0,5*0,6*290) / 100</t>
    </r>
  </si>
  <si>
    <t>Переход под дорогой</t>
  </si>
  <si>
    <t>96</t>
  </si>
  <si>
    <r>
      <t>Разработка грунта траншейными роторными экскаваторами при ширине траншеи: 1,2 м глубиной до 1,4 м, группа грунтов 3</t>
    </r>
    <r>
      <rPr>
        <i/>
        <sz val="7"/>
        <rFont val="Arial"/>
        <family val="2"/>
        <charset val="204"/>
      </rPr>
      <t xml:space="preserve">
ИНДЕКС К ПОЗИЦИИ(справочно):
ТЕР01-01-005-03 Индекс 2 квартал 2020 г. к ТЕР01-01-005-03 ОЗП=20,63; ЭМ=6,85; ЗПМ=20,63
НР (17 руб.): 100%*(0,85*0,94) от ФОТ (21 руб.)
СП (8 руб.): 50%*(0,8*0,9) от ФОТ (21 руб.)</t>
    </r>
  </si>
  <si>
    <r>
      <t>0,0035</t>
    </r>
    <r>
      <rPr>
        <b/>
        <i/>
        <sz val="6"/>
        <rFont val="Arial"/>
        <family val="2"/>
        <charset val="204"/>
      </rPr>
      <t xml:space="preserve">
(0,5*0,7*10) / 1000</t>
    </r>
  </si>
  <si>
    <t>97</t>
  </si>
  <si>
    <r>
      <t>Разработка грунта вручную в траншеях глубиной до 2 м без креплений с откосами, группа грунтов: 3</t>
    </r>
    <r>
      <rPr>
        <i/>
        <sz val="7"/>
        <rFont val="Arial"/>
        <family val="2"/>
        <charset val="204"/>
      </rPr>
      <t xml:space="preserve">
ИНДЕКС К ПОЗИЦИИ(справочно):
ТЕР01-02-057-03 Индекс 2 квартал 2020 г. к ТЕР01-02-057-03 ОЗП=20,63; ЗПМ=20,63
НР (1551 руб.): 84%*(0,85*0,94) от ФОТ (2311 руб.)
СП (749 руб.): 45%*(0,8*0,9) от ФОТ (2311 руб.)</t>
    </r>
  </si>
  <si>
    <r>
      <t>0,035</t>
    </r>
    <r>
      <rPr>
        <b/>
        <i/>
        <sz val="6"/>
        <rFont val="Arial"/>
        <family val="2"/>
        <charset val="204"/>
      </rPr>
      <t xml:space="preserve">
(0,5*0,7*10) / 100</t>
    </r>
  </si>
  <si>
    <t>98</t>
  </si>
  <si>
    <r>
      <t>Устройство постели при одном кабеле в траншее</t>
    </r>
    <r>
      <rPr>
        <i/>
        <sz val="7"/>
        <rFont val="Arial"/>
        <family val="2"/>
        <charset val="204"/>
      </rPr>
      <t xml:space="preserve">
ИНДЕКС К ПОЗИЦИИ(справочно):
ТЕРм08-02-142-01 Индекс 2 квартал 2020 г. к ТЕРм08-02-142-01 ОЗП=20,63; ЭМ=9,59; ЗПМ=20,63; МАТ=20,63
НР (132 руб.): 100%*(0,85*0,94) от ФОТ (165 руб.)
СП (77 руб.): 65%*(0,8*0,9) от ФОТ (165 руб.)</t>
    </r>
  </si>
  <si>
    <r>
      <t>0,1</t>
    </r>
    <r>
      <rPr>
        <b/>
        <i/>
        <sz val="6"/>
        <rFont val="Arial"/>
        <family val="2"/>
        <charset val="204"/>
      </rPr>
      <t xml:space="preserve">
10 / 100</t>
    </r>
  </si>
  <si>
    <t>99</t>
  </si>
  <si>
    <r>
      <t>На каждый последующий кабель добавлять к расценке 08-02-142-01</t>
    </r>
    <r>
      <rPr>
        <i/>
        <sz val="7"/>
        <rFont val="Arial"/>
        <family val="2"/>
        <charset val="204"/>
      </rPr>
      <t xml:space="preserve">
ИНДЕКС К ПОЗИЦИИ(справочно):
ТЕРм08-02-142-02 Индекс 2 квартал 2020 г. к ТЕРм08-02-142-02 ОЗП=20,63; ЭМ=9,59; ЗПМ=20,63; МАТ=20,51
НР (66 руб.): 100%*(0,85*0,94) от ФОТ (83 руб.)
СП (39 руб.): 65%*(0,8*0,9) от ФОТ (83 руб.)</t>
    </r>
  </si>
  <si>
    <t>100</t>
  </si>
  <si>
    <r>
      <t>0,5</t>
    </r>
    <r>
      <rPr>
        <b/>
        <i/>
        <sz val="6"/>
        <rFont val="Arial"/>
        <family val="2"/>
        <charset val="204"/>
      </rPr>
      <t xml:space="preserve">
0,5*0,1*10</t>
    </r>
  </si>
  <si>
    <t>101</t>
  </si>
  <si>
    <r>
      <t>ТЕР34-02-001-01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</si>
  <si>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t>1 канало-километр трубопровода</t>
  </si>
  <si>
    <r>
      <t>Устройство трубопроводов из хризотилцементных труб с соединением: стальными манжетами до 2 отверстий</t>
    </r>
    <r>
      <rPr>
        <i/>
        <sz val="7"/>
        <rFont val="Arial"/>
        <family val="2"/>
        <charset val="204"/>
      </rPr>
      <t xml:space="preserve">
ИНДЕКС К ПОЗИЦИИ(справочно):
ТЕР34-02-001-01 Индекс 2 квартал 2020 г. к ТЕР34-02-001-01 ОЗП=20,63; ЗПМ=20,63; МАТ=11,19
НР (415 руб.): 105%*(0,85*0,94) от ФОТ (495 руб.)
СП (232 руб.): 65%*(0,8*0,9) от ФОТ (495 руб.)</t>
    </r>
  </si>
  <si>
    <r>
      <t>0,01</t>
    </r>
    <r>
      <rPr>
        <b/>
        <i/>
        <sz val="6"/>
        <rFont val="Arial"/>
        <family val="2"/>
        <charset val="204"/>
      </rPr>
      <t xml:space="preserve">
10/1000</t>
    </r>
  </si>
  <si>
    <t>102</t>
  </si>
  <si>
    <r>
      <t>ТЕРм10-06-048-06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</si>
  <si>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r>
      <t>Прокладка волоконно-оптических кабелей в канализации: в трубопроводе по свободному каналу</t>
    </r>
    <r>
      <rPr>
        <i/>
        <sz val="7"/>
        <rFont val="Arial"/>
        <family val="2"/>
        <charset val="204"/>
      </rPr>
      <t xml:space="preserve">
ИНДЕКС К ПОЗИЦИИ(справочно):
ТЕРм10-06-048-06 Индекс 2 квартал 2020 г. к ТЕРм10-06-048-06 ОЗП=20,63; ЭМ=7,81; ЗПМ=20,63; МАТ=13,42
НР (1039 руб.): 105%*(0,85*0,94) от ФОТ (1238 руб.)
СП (579 руб.): 65%*(0,8*0,9) от ФОТ (1238 руб.)</t>
    </r>
  </si>
  <si>
    <r>
      <t>0,2</t>
    </r>
    <r>
      <rPr>
        <b/>
        <i/>
        <sz val="6"/>
        <rFont val="Arial"/>
        <family val="2"/>
        <charset val="204"/>
      </rPr>
      <t xml:space="preserve">
(10+10) / 100</t>
    </r>
  </si>
  <si>
    <t>103</t>
  </si>
  <si>
    <t>104</t>
  </si>
  <si>
    <t>105</t>
  </si>
  <si>
    <r>
      <t>ТЕРм08-02-143-03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</si>
  <si>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r>
      <t>Покрытие кабеля, проложенного в траншее: плитами одного кабеля</t>
    </r>
    <r>
      <rPr>
        <i/>
        <sz val="7"/>
        <rFont val="Arial"/>
        <family val="2"/>
        <charset val="204"/>
      </rPr>
      <t xml:space="preserve">
ИНДЕКС К ПОЗИЦИИ(справочно):
ТЕРм08-02-143-03 Индекс 2 квартал 2020 г. к ТЕРм08-02-143-03 ОЗП=20,63; ЭМ=8,2; ЗПМ=20,63; МАТ=20,66
НР (198 руб.): 100%*(0,85*0,94) от ФОТ (248 руб.)
СП (116 руб.): 65%*(0,8*0,9) от ФОТ (248 руб.)</t>
    </r>
  </si>
  <si>
    <t>106</t>
  </si>
  <si>
    <t>Плита ПЗК 480х360мм</t>
  </si>
  <si>
    <t>107</t>
  </si>
  <si>
    <r>
      <t>Засыпка вручную траншей, пазух котлованов и ям, группа грунтов: 2</t>
    </r>
    <r>
      <rPr>
        <i/>
        <sz val="7"/>
        <rFont val="Arial"/>
        <family val="2"/>
        <charset val="204"/>
      </rPr>
      <t xml:space="preserve">
ИНДЕКС К ПОЗИЦИИ(справочно):
ТЕР01-02-061-02 Индекс 2 квартал 2020 г. к ТЕР01-02-061-02 ОЗП=20,63; ЗПМ=20,63
НР (499 руб.): 84%*(0,85*0,94) от ФОТ (743 руб.)
СП (241 руб.): 45%*(0,8*0,9) от ФОТ (743 руб.)</t>
    </r>
  </si>
  <si>
    <r>
      <t>0,03</t>
    </r>
    <r>
      <rPr>
        <b/>
        <i/>
        <sz val="6"/>
        <rFont val="Arial"/>
        <family val="2"/>
        <charset val="204"/>
      </rPr>
      <t xml:space="preserve">
(0,5*0,6*10) / 100</t>
    </r>
  </si>
  <si>
    <t>Раздел 7. Пусконаладочные работы</t>
  </si>
  <si>
    <t>108</t>
  </si>
  <si>
    <r>
      <t>ТЕРм10-06-079-01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</si>
  <si>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t>1 усилительный участок цепи</t>
  </si>
  <si>
    <r>
      <t>Измерение сопротивления шлейфа, сопротивления изоляции и омической асимметрии</t>
    </r>
    <r>
      <rPr>
        <i/>
        <sz val="7"/>
        <rFont val="Arial"/>
        <family val="2"/>
        <charset val="204"/>
      </rPr>
      <t xml:space="preserve">
ИНДЕКС К ПОЗИЦИИ(справочно):
ТЕРм10-06-079-01 Индекс 2 квартал 2020 г. к ТЕРм10-06-079-01 ОЗП=20,63; ЗПМ=20,63; МАТ=20,64
НР (23278 руб.): 105%*(0,85*0,94) от ФОТ (27747 руб.)
СП (12986 руб.): 65%*(0,8*0,9) от ФОТ (27747 руб.)</t>
    </r>
  </si>
  <si>
    <t>109</t>
  </si>
  <si>
    <r>
      <t>ТЕРм10-06-032-01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</si>
  <si>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t>100 пар</t>
  </si>
  <si>
    <r>
      <t>Комплекс измерений постоянным током смонтированных парных кабелей до и после включения в оконечные устройства</t>
    </r>
    <r>
      <rPr>
        <i/>
        <sz val="7"/>
        <rFont val="Arial"/>
        <family val="2"/>
        <charset val="204"/>
      </rPr>
      <t xml:space="preserve">
ИНДЕКС К ПОЗИЦИИ(справочно):
ТЕРм10-06-032-01 Индекс 2 квартал 2020 г. к ТЕРм10-06-032-01 ОЗП=20,63; ЗПМ=20,63; МАТ=13,76
НР (18537 руб.): 105%*(0,85*0,94) от ФОТ (22095 руб.)
СП (10340 руб.): 65%*(0,8*0,9) от ФОТ (22095 руб.)</t>
    </r>
  </si>
  <si>
    <r>
      <t>5,2</t>
    </r>
    <r>
      <rPr>
        <b/>
        <i/>
        <sz val="6"/>
        <rFont val="Arial"/>
        <family val="2"/>
        <charset val="204"/>
      </rPr>
      <t xml:space="preserve">
(260*2) / 100</t>
    </r>
  </si>
  <si>
    <t>110</t>
  </si>
  <si>
    <r>
      <t>ТЕРп01-11-011-01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</si>
  <si>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t>100 точек</t>
  </si>
  <si>
    <r>
      <t>Проверка наличия цепи между заземлителями и заземленными элементами</t>
    </r>
    <r>
      <rPr>
        <i/>
        <sz val="7"/>
        <rFont val="Arial"/>
        <family val="2"/>
        <charset val="204"/>
      </rPr>
      <t xml:space="preserve">
ИНДЕКС К ПОЗИЦИИ(справочно):
ТЕРп01-11-011-01 Индекс 2 квартал 2020 г. к ТЕРп01-11-011-01 ОЗП=20,63
НР (683 руб.): 68%*(0,85*0,94) от ФОТ (1258 руб.)
СП (362 руб.): 40%*(0,8*0,9) от ФОТ (1258 руб.)</t>
    </r>
  </si>
  <si>
    <r>
      <t>0,22</t>
    </r>
    <r>
      <rPr>
        <b/>
        <i/>
        <sz val="6"/>
        <rFont val="Arial"/>
        <family val="2"/>
        <charset val="204"/>
      </rPr>
      <t xml:space="preserve">
22 / 100</t>
    </r>
  </si>
  <si>
    <t>111</t>
  </si>
  <si>
    <r>
      <t>ТЕРп01-06-010-03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</si>
  <si>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t>1 устройство</t>
  </si>
  <si>
    <r>
      <t>Выпрямительный блок питания (токовый или напряжения) для питания цепей защиты, управления и сигнализации мощностью до 1 кВА: со стабилизацией выходного напряжения</t>
    </r>
    <r>
      <rPr>
        <i/>
        <sz val="7"/>
        <rFont val="Arial"/>
        <family val="2"/>
        <charset val="204"/>
      </rPr>
      <t xml:space="preserve">
ИНДЕКС К ПОЗИЦИИ(справочно):
ТЕРп01-06-010-03 Индекс 2 квартал 2020 г. к ТЕРп01-06-010-03 ОЗП=20,63
НР (8384 руб.): 68%*(0,85*0,94) от ФОТ (15431 руб.)
СП (4444 руб.): 40%*(0,8*0,9) от ФОТ (15431 руб.)</t>
    </r>
  </si>
  <si>
    <t>112</t>
  </si>
  <si>
    <r>
      <t>ТЕРм10-06-068-17</t>
    </r>
    <r>
      <rPr>
        <i/>
        <sz val="7"/>
        <rFont val="Arial"/>
        <family val="2"/>
        <charset val="204"/>
      </rPr>
      <t xml:space="preserve">
Приказ Минстроя РФ от 17.07.15 №512/пр</t>
    </r>
  </si>
  <si>
    <t>1 объект</t>
  </si>
  <si>
    <r>
      <t>Сдача объекта, контрольные и приемо-сдаточные испытания</t>
    </r>
    <r>
      <rPr>
        <i/>
        <sz val="7"/>
        <rFont val="Arial"/>
        <family val="2"/>
        <charset val="204"/>
      </rPr>
      <t xml:space="preserve">
ИНДЕКС К ПОЗИЦИИ(справочно):
ТЕРм10-06-068-17 Индекс 2 квартал 2020 г. к ТЕРм10-06-068-17 ОЗП=20,63; ЭМ=7,81; ЗПМ=20,63; МАТ=20,63
НР (109315 руб.): 84%*(0,85*0,94) от ФОТ (162874 руб.)
СП (70362 руб.): 60%*(0,8*0,9) от ФОТ (162874 руб.)</t>
    </r>
  </si>
  <si>
    <t>Итого прямые затраты по смете с учетом индексов, в текущих ценах</t>
  </si>
  <si>
    <t>Накладные расходы</t>
  </si>
  <si>
    <t>Сметная прибыль</t>
  </si>
  <si>
    <t>Итоги по смете:</t>
  </si>
  <si>
    <t xml:space="preserve">  Итого Строительные работы</t>
  </si>
  <si>
    <t xml:space="preserve">  Итого Монтажные работы</t>
  </si>
  <si>
    <t xml:space="preserve">  Итого Прочие затраты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</si>
  <si>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</si>
  <si>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</si>
  <si>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</si>
  <si>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</si>
  <si>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</si>
  <si>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</si>
  <si>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</si>
  <si>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Командировочные расходы (ТЗ+ТЗМ)/11*735</t>
  </si>
  <si>
    <t xml:space="preserve">  Перебазировка персонала (ТЗ+ТЗМ)/11/30*850*2</t>
  </si>
  <si>
    <t xml:space="preserve">  Доставка материалов 117304*13,69</t>
  </si>
  <si>
    <t xml:space="preserve">  Итого с учетом доп. работ и затрат</t>
  </si>
  <si>
    <t xml:space="preserve">  Компенсация НДС при УСНО (МАТ+(ЭМ-ЗПМ)+НР*0,182+СП*0,15+ОБ)*0,2</t>
  </si>
  <si>
    <t xml:space="preserve">  ВСЕГО по смете</t>
  </si>
  <si>
    <t>ПОТРЕБНОЕ КОЛИЧЕСТВО РЕСУРСОВ:</t>
  </si>
  <si>
    <t>№ п.п</t>
  </si>
  <si>
    <t>Код ресурса</t>
  </si>
  <si>
    <t>Кол-во</t>
  </si>
  <si>
    <t>Ресурсы подрядчика</t>
  </si>
  <si>
    <t xml:space="preserve">          Трудозатраты</t>
  </si>
  <si>
    <t>10-30-2</t>
  </si>
  <si>
    <t>Инженер по наладке и испытаниям II категории</t>
  </si>
  <si>
    <t>чел.-ч</t>
  </si>
  <si>
    <t>10-30-3</t>
  </si>
  <si>
    <t>Инженер по наладке и испытаниям III категории</t>
  </si>
  <si>
    <t>10-3-1</t>
  </si>
  <si>
    <t>Инженер I категории</t>
  </si>
  <si>
    <t>10-3-2</t>
  </si>
  <si>
    <t>Инженер II категории</t>
  </si>
  <si>
    <t>10-40-2</t>
  </si>
  <si>
    <t>Техник по наладке и испытаниям II категории</t>
  </si>
  <si>
    <t>1-1-5</t>
  </si>
  <si>
    <t>Затраты труда рабочих (ср 1,5)</t>
  </si>
  <si>
    <t>1-2-0</t>
  </si>
  <si>
    <t>Затраты труда рабочих (ср 2)</t>
  </si>
  <si>
    <t>1-2-3</t>
  </si>
  <si>
    <t>Затраты труда рабочих (ср 2,3)</t>
  </si>
  <si>
    <t>1-2-5</t>
  </si>
  <si>
    <t>Затраты труда рабочих (ср 2,5)</t>
  </si>
  <si>
    <t>1-2-9</t>
  </si>
  <si>
    <t>Затраты труда рабочих (ср 2,9)</t>
  </si>
  <si>
    <t>1-3-0</t>
  </si>
  <si>
    <t>Затраты труда рабочих (ср 3)</t>
  </si>
  <si>
    <t>1-3-1</t>
  </si>
  <si>
    <t>Затраты труда рабочих (ср 3,1)</t>
  </si>
  <si>
    <t>1-3-2</t>
  </si>
  <si>
    <t>Затраты труда рабочих (ср 3,2)</t>
  </si>
  <si>
    <t>1-3-3</t>
  </si>
  <si>
    <t>Затраты труда рабочих (ср 3,3)</t>
  </si>
  <si>
    <t>1-3-5</t>
  </si>
  <si>
    <t>Затраты труда рабочих (ср 3,5)</t>
  </si>
  <si>
    <t>1-3-6</t>
  </si>
  <si>
    <t>Затраты труда рабочих (ср 3,6)</t>
  </si>
  <si>
    <t>1-3-7</t>
  </si>
  <si>
    <t>Затраты труда рабочих (ср 3,7)</t>
  </si>
  <si>
    <t>1-3-8</t>
  </si>
  <si>
    <t>Затраты труда рабочих (ср 3,8)</t>
  </si>
  <si>
    <t>1-4-0</t>
  </si>
  <si>
    <t>Затраты труда рабочих (ср 4)</t>
  </si>
  <si>
    <t>1-4-2</t>
  </si>
  <si>
    <t>Затраты труда рабочих (ср 4,2)</t>
  </si>
  <si>
    <t>1-4-5</t>
  </si>
  <si>
    <t>Затраты труда рабочих (ср 4,5)</t>
  </si>
  <si>
    <t>1-6-0</t>
  </si>
  <si>
    <t>Затраты труда рабочих (ср 6)</t>
  </si>
  <si>
    <t>Затраты труда машинистов</t>
  </si>
  <si>
    <t>4-1-6</t>
  </si>
  <si>
    <t>Электромонтажник-наладчик 6 разряда</t>
  </si>
  <si>
    <t xml:space="preserve">          Машины и механизмы</t>
  </si>
  <si>
    <t>010201</t>
  </si>
  <si>
    <t>Прицепы тракторные 2 т</t>
  </si>
  <si>
    <t>маш.час</t>
  </si>
  <si>
    <t>010410</t>
  </si>
  <si>
    <t>Тракторы на пневмоколесном ходу при работе на других видах строительства 59 кВт (80 л.с.)</t>
  </si>
  <si>
    <t>021102</t>
  </si>
  <si>
    <t>Краны на автомобильном ходу при работе на монтаже технологического оборудования 10 т</t>
  </si>
  <si>
    <t>021141</t>
  </si>
  <si>
    <t>Краны на автомобильном ходу при работе на других видах строительства 10 т</t>
  </si>
  <si>
    <t>030101</t>
  </si>
  <si>
    <t>Автопогрузчики 5 т</t>
  </si>
  <si>
    <t>030203</t>
  </si>
  <si>
    <t>Домкраты гидравлические грузоподъемностью 63-100 т</t>
  </si>
  <si>
    <t>030402</t>
  </si>
  <si>
    <t>Лебедки электрические тяговым усилием до 12,26 кН (1,25 т)</t>
  </si>
  <si>
    <t>030404</t>
  </si>
  <si>
    <t>Лебедки электрические тяговым усилием до 31,39 кН (3,2 т)</t>
  </si>
  <si>
    <t>031001</t>
  </si>
  <si>
    <t>Автогидроподъемники высотой подъема 12 м</t>
  </si>
  <si>
    <t>031005</t>
  </si>
  <si>
    <t>Автогидроподъемники высотой подъема свыше 35 м</t>
  </si>
  <si>
    <t>031050</t>
  </si>
  <si>
    <t>Вышка телескопическая 25 м</t>
  </si>
  <si>
    <t>040102</t>
  </si>
  <si>
    <t>Электростанции передвижные 4 кВт</t>
  </si>
  <si>
    <t>040202</t>
  </si>
  <si>
    <t>Агрегаты сварочные передвижные с номинальным сварочным током 250-400 А с дизельным двигателем</t>
  </si>
  <si>
    <t>040502</t>
  </si>
  <si>
    <t>Установки для сварки ручной дуговой (постоянного тока)</t>
  </si>
  <si>
    <t>040504</t>
  </si>
  <si>
    <t>Аппарат для газовой сварки и резки</t>
  </si>
  <si>
    <t>042901</t>
  </si>
  <si>
    <t>Установки для гидравлических испытаний трубопроводов, давление нагнетания низкое 0,1 МПа (1 кгс/см2), высокое 10 МПа (100 кгс/см2) при работе от передвижных электростанций</t>
  </si>
  <si>
    <t>061001</t>
  </si>
  <si>
    <t>Экскаваторы шнекороторные на тракторе 79 кВт (108 л.с.)</t>
  </si>
  <si>
    <t>081600</t>
  </si>
  <si>
    <t>Агрегаты для сварки полиэтиленовых труб</t>
  </si>
  <si>
    <t>Бетоносмесители принудительного действия передвижные 250 л</t>
  </si>
  <si>
    <t>Котлы битумные передвижные 400 л</t>
  </si>
  <si>
    <t>Машины бурильно-крановые на автомобиле, глубина бурения 3,5 м</t>
  </si>
  <si>
    <t>Аппараты смазочные тросовые</t>
  </si>
  <si>
    <t>Машина монтажная для выполнения работ при прокладке и монтаже кабеля на базе автомобиля ГАЗ-66</t>
  </si>
  <si>
    <t>Дрели электрические</t>
  </si>
  <si>
    <t>Машины шлифовальные электрические</t>
  </si>
  <si>
    <t>Перфораторы электрические</t>
  </si>
  <si>
    <t>Пресс-ножницы комбинированные</t>
  </si>
  <si>
    <t>Сварочный аппарат для сварки оптических кабелей со скалывателем</t>
  </si>
  <si>
    <t>Рефлектометр</t>
  </si>
  <si>
    <t>Автомобили бортовые, грузоподъемность до 5 т</t>
  </si>
  <si>
    <t>Автомобили бортовые, грузоподъемность до 8 т</t>
  </si>
  <si>
    <t>Спецавтомашины грузоподъемностью до 8 т, вездеходы</t>
  </si>
  <si>
    <t xml:space="preserve">          Материалы</t>
  </si>
  <si>
    <t>101-0069</t>
  </si>
  <si>
    <t>Бензин авиационный Б-70</t>
  </si>
  <si>
    <t>101-0115</t>
  </si>
  <si>
    <t>Винты с полукруглой головкой длиной 50 мм</t>
  </si>
  <si>
    <t>101-0324</t>
  </si>
  <si>
    <t>Кислород технический газообразный</t>
  </si>
  <si>
    <t>101-0388</t>
  </si>
  <si>
    <t>Краски масляные земляные марки МА-0115 мумия, сурик железный</t>
  </si>
  <si>
    <t>101-0404</t>
  </si>
  <si>
    <t>Краска для наружных работ черная, марок МА-015, ПФ-014</t>
  </si>
  <si>
    <t>101-0501</t>
  </si>
  <si>
    <t>Лаки канифольные, марки КФ-965</t>
  </si>
  <si>
    <t>101-0620</t>
  </si>
  <si>
    <t>Мел природный молотый</t>
  </si>
  <si>
    <t>101-0816</t>
  </si>
  <si>
    <t>Проволока светлая диаметром 1,1 мм</t>
  </si>
  <si>
    <t>101-0818</t>
  </si>
  <si>
    <t>Проволока светлая диаметром 3,0 мм</t>
  </si>
  <si>
    <t>101-0849</t>
  </si>
  <si>
    <t>Пластина резиновая рулонная вулканизированная</t>
  </si>
  <si>
    <t>кг</t>
  </si>
  <si>
    <t>101-0962</t>
  </si>
  <si>
    <t>Смазка солидол жировой марки «Ж»</t>
  </si>
  <si>
    <t>101-1305</t>
  </si>
  <si>
    <t>Портландцемент общестроительного назначения бездобавочный, марки 400</t>
  </si>
  <si>
    <t>101-1306</t>
  </si>
  <si>
    <t>Портландцемент общестроительного назначения бездобавочный, марки 500</t>
  </si>
  <si>
    <t>101-1324</t>
  </si>
  <si>
    <t>Шлакопортландцемент общестроительного и специального назначения марки 400</t>
  </si>
  <si>
    <t>101-1513</t>
  </si>
  <si>
    <t>Электроды диаметром 4 мм Э42</t>
  </si>
  <si>
    <t>101-1521</t>
  </si>
  <si>
    <t>Электроды диаметром 5 мм Э42</t>
  </si>
  <si>
    <t>101-1552</t>
  </si>
  <si>
    <t>Асидол-мылонафт</t>
  </si>
  <si>
    <t>101-1564</t>
  </si>
  <si>
    <t>Гидроизол</t>
  </si>
  <si>
    <t>м2</t>
  </si>
  <si>
    <t>101-1663</t>
  </si>
  <si>
    <t>Лак кузбасский</t>
  </si>
  <si>
    <t>101-1665</t>
  </si>
  <si>
    <t>Лак электроизоляционный 318</t>
  </si>
  <si>
    <t>101-1666</t>
  </si>
  <si>
    <t>Лак НЦ-62</t>
  </si>
  <si>
    <t>101-1705</t>
  </si>
  <si>
    <t>Пакля пропитанная</t>
  </si>
  <si>
    <t>101-1714</t>
  </si>
  <si>
    <t>Болты с гайками и шайбами строительные</t>
  </si>
  <si>
    <t>101-1742</t>
  </si>
  <si>
    <t>Толь с крупнозернистой посыпкой гидроизоляционный марки ТГ-350</t>
  </si>
  <si>
    <t>101-1745</t>
  </si>
  <si>
    <t>Бензин растворитель</t>
  </si>
  <si>
    <t>101-1755</t>
  </si>
  <si>
    <t>Сталь полосовая, марка стали Ст3сп шириной 50-200 мм толщиной 4-5 мм</t>
  </si>
  <si>
    <t>101-1757</t>
  </si>
  <si>
    <t>Ветошь</t>
  </si>
  <si>
    <t>101-1764</t>
  </si>
  <si>
    <t>Тальк молотый, сорт I</t>
  </si>
  <si>
    <t>101-1770</t>
  </si>
  <si>
    <t>Толь с крупнозернистой посыпкой марки ТВК-350</t>
  </si>
  <si>
    <t>101-1805</t>
  </si>
  <si>
    <t>Гвозди строительные</t>
  </si>
  <si>
    <t>101-1825</t>
  </si>
  <si>
    <t>Олифа натуральная</t>
  </si>
  <si>
    <t>101-1924</t>
  </si>
  <si>
    <t>Электроды диаметром 4 мм Э42А</t>
  </si>
  <si>
    <t>101-1964</t>
  </si>
  <si>
    <t>Шпагат бумажный</t>
  </si>
  <si>
    <t>101-1977</t>
  </si>
  <si>
    <t>101-1994</t>
  </si>
  <si>
    <t>Краски маркировочные МКЭ-4</t>
  </si>
  <si>
    <t>101-2036</t>
  </si>
  <si>
    <t>Болты с гайками и шайбами оцинкованные, диаметр 6 мм</t>
  </si>
  <si>
    <t>101-2072</t>
  </si>
  <si>
    <t>Нитки хлопчатобумажные швейные №00</t>
  </si>
  <si>
    <t>101-2091</t>
  </si>
  <si>
    <t>Хомутик</t>
  </si>
  <si>
    <t>101-2143</t>
  </si>
  <si>
    <t>Краска</t>
  </si>
  <si>
    <t>101-2260</t>
  </si>
  <si>
    <t>Трубы хризотилцементные безнапорные БНТ, диаметр условного прохода 100 мм</t>
  </si>
  <si>
    <t>101-2278</t>
  </si>
  <si>
    <t>Пропан-бутан, смесь техническая</t>
  </si>
  <si>
    <t>101-2317</t>
  </si>
  <si>
    <t>Натрий фтористый технический, марка А, сорт I</t>
  </si>
  <si>
    <t>101-2349</t>
  </si>
  <si>
    <t>Смазка ЗЭС</t>
  </si>
  <si>
    <t>101-2354</t>
  </si>
  <si>
    <t>Спирт этиловый ректификованный технический, сорт I</t>
  </si>
  <si>
    <t>101-2365</t>
  </si>
  <si>
    <t>Нитки швейные</t>
  </si>
  <si>
    <t>101-2468</t>
  </si>
  <si>
    <t>Растворитель марки Р-5</t>
  </si>
  <si>
    <t>101-2478</t>
  </si>
  <si>
    <t>Лента К226</t>
  </si>
  <si>
    <t>101-2494</t>
  </si>
  <si>
    <t>Лента смоляная на основе хлопкополиэфирной ткани толщиной 0,8 мм</t>
  </si>
  <si>
    <t>101-2499</t>
  </si>
  <si>
    <t>Лента изоляционная прорезиненная односторонняя ширина 20 мм, толщина 0,25-0,35 мм...</t>
  </si>
  <si>
    <t>101-2501</t>
  </si>
  <si>
    <t>Лента полиэтиленовая с липким слоем марка А</t>
  </si>
  <si>
    <t>101-2570</t>
  </si>
  <si>
    <t>Флюс ФКДТ</t>
  </si>
  <si>
    <t>101-2571</t>
  </si>
  <si>
    <t>Флюс ФКСП</t>
  </si>
  <si>
    <t>101-3914</t>
  </si>
  <si>
    <t>Дюбели распорные полипропиленовые</t>
  </si>
  <si>
    <t>100 шт.</t>
  </si>
  <si>
    <t>101-4621</t>
  </si>
  <si>
    <t>Шуруп самонарезающий (LN) 3,5/11 мм</t>
  </si>
  <si>
    <t>102-0097</t>
  </si>
  <si>
    <t>Брусья необрезные хвойных пород длиной 2-3,75 м, все ширины, толщиной 100-125 мм, III сорта</t>
  </si>
  <si>
    <t>103-0152</t>
  </si>
  <si>
    <t>Трубы стальные электросварные прямошовные со снятой фаской из стали марок БСт2кп-БСт4кп и БСт2пс-БСт4пс наружный диаметр 89 мм, толщина стенки 2,8 мм</t>
  </si>
  <si>
    <t>110-0014</t>
  </si>
  <si>
    <t>Глухари</t>
  </si>
  <si>
    <t>110-0087</t>
  </si>
  <si>
    <t>Консоли для крепления и подвески стального каната КСП-2</t>
  </si>
  <si>
    <t>111-0087</t>
  </si>
  <si>
    <t>Бирки-оконцеватели</t>
  </si>
  <si>
    <t>111-0109</t>
  </si>
  <si>
    <t>Бирки маркировочные пластмассовые</t>
  </si>
  <si>
    <t>113-0079</t>
  </si>
  <si>
    <t>Лак БТ-577</t>
  </si>
  <si>
    <t>113-1777</t>
  </si>
  <si>
    <t>Паста антисептическая</t>
  </si>
  <si>
    <t>113-1786</t>
  </si>
  <si>
    <t>Лак битумный БТ-123</t>
  </si>
  <si>
    <t>201-0775</t>
  </si>
  <si>
    <t>Конструктивные элементы вспомогательного назначения с преобладанием профильного проката без отверстий и сборосварочных операций</t>
  </si>
  <si>
    <t>201-0798</t>
  </si>
  <si>
    <t>Кондуктор инвентарный металлический</t>
  </si>
  <si>
    <t>201-0843</t>
  </si>
  <si>
    <t>Конструкции стальные индивидуальные решетчатые сварные массой до 0,1 т</t>
  </si>
  <si>
    <t>201-8057</t>
  </si>
  <si>
    <t>Стяжки винтовые</t>
  </si>
  <si>
    <t>204-0004</t>
  </si>
  <si>
    <t>Горячекатаная арматурная сталь гладкая класса А-I, диаметром 12 мм</t>
  </si>
  <si>
    <t>204-0059</t>
  </si>
  <si>
    <t>Анкерные детали из прямых или гнутых круглых стержней с резьбой (в комплекте с шайбами и гайками или без них), поставляемые отдельно</t>
  </si>
  <si>
    <t>204-0064</t>
  </si>
  <si>
    <t>Детали закладные и накладные изготовленные с применением сварки, гнутья, сверления (пробивки) отверстий (при наличии одной из этих операций или всего перечня в любых сочетаниях) поставляемые отдельно</t>
  </si>
  <si>
    <t>301-0041</t>
  </si>
  <si>
    <t>Патрубки</t>
  </si>
  <si>
    <t>402-0002</t>
  </si>
  <si>
    <t>Раствор готовый кладочный цементный марки 50</t>
  </si>
  <si>
    <t>408-0014</t>
  </si>
  <si>
    <t>Щебень из природного камня для строительных работ марка 800, фракция 10-20 мм</t>
  </si>
  <si>
    <t>408-0122</t>
  </si>
  <si>
    <t>408-0141</t>
  </si>
  <si>
    <t>Песок природный для строительных растворов средний</t>
  </si>
  <si>
    <t>411-0001</t>
  </si>
  <si>
    <t>Вода</t>
  </si>
  <si>
    <t>502-0637</t>
  </si>
  <si>
    <t>Масса кабельная заливочная МКС-М</t>
  </si>
  <si>
    <t>506-0855</t>
  </si>
  <si>
    <t>Проволока медная круглая электротехническая ММ (мягкая) диаметром 1,0-3,0 мм и выше</t>
  </si>
  <si>
    <t>506-1362</t>
  </si>
  <si>
    <t>Припои оловянно-свинцовые бессурьмянистые марки ПОС30</t>
  </si>
  <si>
    <t>506-1365</t>
  </si>
  <si>
    <t>Припои оловянно-свинцовые малосурьмянистые марки ПОССу61-0,5</t>
  </si>
  <si>
    <t>506-1376</t>
  </si>
  <si>
    <t>Припои оловянно-свинцовые сурьмянистые марки ПОССу30-2</t>
  </si>
  <si>
    <t>507-0592</t>
  </si>
  <si>
    <t>Трубы напорные из полиэтилена низкого давления среднего типа, наружным диаметром 63 мм</t>
  </si>
  <si>
    <t>10 м</t>
  </si>
  <si>
    <t>507-0701</t>
  </si>
  <si>
    <t>Трубка полихлорвиниловая</t>
  </si>
  <si>
    <t>507-2609</t>
  </si>
  <si>
    <t>Манжеты стальные для стыка хризотилцементных труб М-100</t>
  </si>
  <si>
    <t>508-0266</t>
  </si>
  <si>
    <t>Канат стальной двойной свивки типа ЛК-Р конструкции 6х19 (1+6+6/6)+1 о.с., оцинкованный из проволоки марки В, маркировочная группа 1570 н/мм2 и менее, диаметр каната 6,9 мм</t>
  </si>
  <si>
    <t>509-0031</t>
  </si>
  <si>
    <t>Муфты соединительные</t>
  </si>
  <si>
    <t>509-0032</t>
  </si>
  <si>
    <t>Зажимы</t>
  </si>
  <si>
    <t>509-0042</t>
  </si>
  <si>
    <t>Наконечники кабельные медные соединительные</t>
  </si>
  <si>
    <t>509-0060</t>
  </si>
  <si>
    <t>Зажим двухболтовой</t>
  </si>
  <si>
    <t>509-0072</t>
  </si>
  <si>
    <t>Подвес металлический кабелей связи П-40</t>
  </si>
  <si>
    <t>509-0090</t>
  </si>
  <si>
    <t>Перемычки гибкие, тип ПГС-50</t>
  </si>
  <si>
    <t>509-0125</t>
  </si>
  <si>
    <t>Анкер тросовый</t>
  </si>
  <si>
    <t>509-0166</t>
  </si>
  <si>
    <t>Серьга</t>
  </si>
  <si>
    <t>509-0181</t>
  </si>
  <si>
    <t>Зажимы К-СФ-1</t>
  </si>
  <si>
    <t>509-0455</t>
  </si>
  <si>
    <t>Соединитель алюминиевых и сталеалюминиевых проводов (СОАС) 062-3</t>
  </si>
  <si>
    <t>509-0778</t>
  </si>
  <si>
    <t>Втулки В22</t>
  </si>
  <si>
    <t>1000 шт.</t>
  </si>
  <si>
    <t>509-0783</t>
  </si>
  <si>
    <t>Втулки изолирующие</t>
  </si>
  <si>
    <t>509-1073</t>
  </si>
  <si>
    <t>Колпачки полиэтиленовые</t>
  </si>
  <si>
    <t>509-1206</t>
  </si>
  <si>
    <t>Парафины нефтяные твердые марки Т-1</t>
  </si>
  <si>
    <t>509-1210</t>
  </si>
  <si>
    <t>Вазелин технический</t>
  </si>
  <si>
    <t>509-1650</t>
  </si>
  <si>
    <t>Гильза кабельная медная ГМ 2,5</t>
  </si>
  <si>
    <t>509-1652</t>
  </si>
  <si>
    <t>Гильза кабельная медная ГМ 6</t>
  </si>
  <si>
    <t>509-1710</t>
  </si>
  <si>
    <t>Втулки В17</t>
  </si>
  <si>
    <t>999-9950</t>
  </si>
  <si>
    <t>Вспомогательные ненормируемые материальные ресурсы (2% от оплаты труда рабочих)</t>
  </si>
  <si>
    <t>руб.</t>
  </si>
  <si>
    <t>...</t>
  </si>
  <si>
    <t xml:space="preserve">   - Бандажные крюки</t>
  </si>
  <si>
    <t xml:space="preserve">   - Блок распределения питания Rack ATS, 230V, 32A, IEC309 in, (16) C13 (2) C19 out (AP4424)</t>
  </si>
  <si>
    <t xml:space="preserve">   - Бокс настенный распределительный, на 3 плинта, пластиковый, бежевый (NMC-WBPL3-P)</t>
  </si>
  <si>
    <t xml:space="preserve">   - Вертикальный кабельный органайзер 42U</t>
  </si>
  <si>
    <t xml:space="preserve">   - ИБП Krauler MEMO-RT-3000 башня-RM 19" 2U, 3000ВА (2700Вт), LCD, RS232, USB, чёрный</t>
  </si>
  <si>
    <t xml:space="preserve">   - Изолятор</t>
  </si>
  <si>
    <t xml:space="preserve">   - Колпачок</t>
  </si>
  <si>
    <t xml:space="preserve">   - Кросс бокс оптический 19" на 24 ST(FC) со сплайс пластиной, выдвижной Cabeus ODF-19-24-ST</t>
  </si>
  <si>
    <t xml:space="preserve">   - Муфта оптическая SNR-FT-E</t>
  </si>
  <si>
    <t xml:space="preserve">   - Натяжной кронштейн УК-Н-01-FK горизонтальный</t>
  </si>
  <si>
    <t xml:space="preserve">   - Плинт ITK 10 пар Krone маркировка 1-0 крепление на раму/штангу серый</t>
  </si>
  <si>
    <t xml:space="preserve">   - Плита ПЗК 480х360мм</t>
  </si>
  <si>
    <t xml:space="preserve">   - Поддерживающий кронштейн УК-П-02</t>
  </si>
  <si>
    <t xml:space="preserve">   - Полка стационарная ITK 19 дюймов</t>
  </si>
  <si>
    <t xml:space="preserve">   - Разъем RJ-458P8C под витую пару категория 5 универсальный</t>
  </si>
  <si>
    <t xml:space="preserve">   - Соединительные муфты для кабелей с резиновой изоляцией 1РСТ-1</t>
  </si>
  <si>
    <t xml:space="preserve">   - Устройство для подвеса муфт и запаса кабеля УПМК</t>
  </si>
  <si>
    <t xml:space="preserve">   - Шкаф 19" телекоммуникационный настенно напольный 22U (600х600)</t>
  </si>
  <si>
    <t xml:space="preserve">   - Кабель оптический ОКМС-8Сп 8 Кн</t>
  </si>
  <si>
    <t xml:space="preserve">   - Кабель оптический ОКМС-8Сп 8 Кн (для УПМК)</t>
  </si>
  <si>
    <t xml:space="preserve">   - Кабель оптический ОКМС-О-2/4Сп-8-6кН Трансвок</t>
  </si>
  <si>
    <t xml:space="preserve">   - Кабель телефонный Кольчугино ТППэп 30х2х0,4</t>
  </si>
  <si>
    <t xml:space="preserve">   - Металлорукав Р3-ЦХ-25 d25мм</t>
  </si>
  <si>
    <t>Удаленные и замененные ресурсы</t>
  </si>
  <si>
    <t>101-1026</t>
  </si>
  <si>
    <t>Швеллеры № 40 из стали марки Ст3сп</t>
  </si>
  <si>
    <t>204-0100</t>
  </si>
  <si>
    <t>Горячекатаная арматурная сталь класса А-I, А-II, А-III</t>
  </si>
  <si>
    <t>403-2461</t>
  </si>
  <si>
    <t>Фундаменты сборные железобетонные ВЛ и ОРУ</t>
  </si>
  <si>
    <t>Неучтенные ресурсы</t>
  </si>
  <si>
    <t>101-9010</t>
  </si>
  <si>
    <t>Битум</t>
  </si>
  <si>
    <t>101-9341</t>
  </si>
  <si>
    <t>Сталь стержневая диаметром до 10 мм</t>
  </si>
  <si>
    <t>101-9734</t>
  </si>
  <si>
    <t>Грунтовка битумная</t>
  </si>
  <si>
    <t>102-9061</t>
  </si>
  <si>
    <t>Детали опор пропитанные из пиломатериалов хвойных пород</t>
  </si>
  <si>
    <t>110-9030</t>
  </si>
  <si>
    <t>Изоляторы штыревые</t>
  </si>
  <si>
    <t>110-9091</t>
  </si>
  <si>
    <t>Штыри</t>
  </si>
  <si>
    <t>110-9126</t>
  </si>
  <si>
    <t>Металлические плакаты</t>
  </si>
  <si>
    <t>110-9160</t>
  </si>
  <si>
    <t>Крюки</t>
  </si>
  <si>
    <t>201-9040</t>
  </si>
  <si>
    <t>Оттяжки</t>
  </si>
  <si>
    <t>компл.</t>
  </si>
  <si>
    <t>201-9261</t>
  </si>
  <si>
    <t>Детали крепления стальные</t>
  </si>
  <si>
    <t>201-9266</t>
  </si>
  <si>
    <t>Хомуты стальные</t>
  </si>
  <si>
    <t>201-9285</t>
  </si>
  <si>
    <t>Траверсы стальные</t>
  </si>
  <si>
    <t>403-0911</t>
  </si>
  <si>
    <t>502-9079</t>
  </si>
  <si>
    <t>Провода неизолированные</t>
  </si>
  <si>
    <t>502-9102</t>
  </si>
  <si>
    <t>Провода самонесущие изолированные</t>
  </si>
  <si>
    <t>КЛС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</si>
</sst>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i/>
      <sz val="9"/>
      <name val="Arial"/>
      <family val="2"/>
      <charset val="204"/>
    </font>
    <font>
      <b/>
      <sz val="9"/>
      <name val="Arial"/>
      <family val="2"/>
      <charset val="204"/>
    </font>
    <font>
      <i/>
      <sz val="7"/>
      <name val="Arial"/>
      <family val="2"/>
      <charset val="204"/>
    </font>
    <font>
      <b/>
      <i/>
      <sz val="6"/>
      <name val="Arial"/>
      <family val="2"/>
      <charset val="204"/>
    </font>
    <font>
      <b/>
      <i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49" fontId="3" fillId="0" borderId="0" xfId="1" applyNumberFormat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5" fillId="0" borderId="0" xfId="1" applyFont="1" applyAlignment="1">
      <alignment horizontal="right" vertical="top"/>
    </xf>
    <xf numFmtId="0" fontId="4" fillId="0" borderId="0" xfId="1" applyFont="1"/>
    <xf numFmtId="0" fontId="4" fillId="0" borderId="0" xfId="1" applyFont="1" applyAlignment="1">
      <alignment horizontal="left" vertical="top"/>
    </xf>
    <xf numFmtId="0" fontId="6" fillId="0" borderId="1" xfId="1" applyFont="1" applyBorder="1" applyAlignment="1">
      <alignment horizontal="center" vertical="top"/>
    </xf>
    <xf numFmtId="0" fontId="7" fillId="0" borderId="0" xfId="1" applyFont="1" applyAlignment="1">
      <alignment horizontal="right" vertical="top"/>
    </xf>
    <xf numFmtId="0" fontId="3" fillId="0" borderId="2" xfId="1" applyFont="1" applyBorder="1" applyAlignment="1">
      <alignment horizontal="center" vertical="top"/>
    </xf>
    <xf numFmtId="0" fontId="3" fillId="0" borderId="0" xfId="1" applyFont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0" fontId="5" fillId="0" borderId="0" xfId="1" applyFont="1" applyAlignment="1">
      <alignment horizontal="center" vertical="top" wrapText="1"/>
    </xf>
    <xf numFmtId="0" fontId="3" fillId="0" borderId="0" xfId="1" applyFont="1" applyAlignment="1">
      <alignment horizontal="left" vertical="top"/>
    </xf>
    <xf numFmtId="0" fontId="5" fillId="0" borderId="0" xfId="1" applyFont="1"/>
    <xf numFmtId="0" fontId="7" fillId="0" borderId="0" xfId="1" applyFont="1" applyAlignment="1">
      <alignment horizontal="center" vertical="top"/>
    </xf>
    <xf numFmtId="0" fontId="5" fillId="0" borderId="1" xfId="1" applyFont="1" applyBorder="1" applyAlignment="1">
      <alignment horizontal="right" vertical="top"/>
    </xf>
    <xf numFmtId="0" fontId="8" fillId="0" borderId="1" xfId="1" applyFont="1" applyBorder="1" applyAlignment="1">
      <alignment horizontal="center" vertical="top"/>
    </xf>
    <xf numFmtId="0" fontId="9" fillId="0" borderId="1" xfId="1" applyFont="1" applyBorder="1" applyAlignment="1">
      <alignment horizontal="center" vertical="top"/>
    </xf>
    <xf numFmtId="0" fontId="9" fillId="0" borderId="0" xfId="1" applyFont="1" applyAlignment="1">
      <alignment horizontal="center" vertical="top"/>
    </xf>
    <xf numFmtId="0" fontId="10" fillId="0" borderId="0" xfId="1" applyFont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7" fillId="0" borderId="0" xfId="1" applyFont="1" applyAlignment="1">
      <alignment horizontal="left"/>
    </xf>
    <xf numFmtId="0" fontId="7" fillId="0" borderId="0" xfId="1" applyFont="1"/>
    <xf numFmtId="0" fontId="3" fillId="0" borderId="2" xfId="1" applyFont="1" applyBorder="1" applyAlignment="1">
      <alignment horizontal="center" vertical="top" wrapText="1"/>
    </xf>
    <xf numFmtId="0" fontId="8" fillId="0" borderId="0" xfId="1" applyFont="1" applyAlignment="1">
      <alignment horizontal="center" vertical="top"/>
    </xf>
    <xf numFmtId="49" fontId="12" fillId="0" borderId="0" xfId="1" applyNumberFormat="1" applyFont="1" applyAlignment="1">
      <alignment horizontal="left" vertical="top"/>
    </xf>
    <xf numFmtId="49" fontId="7" fillId="0" borderId="0" xfId="1" applyNumberFormat="1" applyFont="1" applyAlignment="1">
      <alignment horizontal="left" vertical="top"/>
    </xf>
    <xf numFmtId="0" fontId="12" fillId="0" borderId="0" xfId="1" applyFont="1" applyAlignment="1">
      <alignment horizontal="center" vertical="top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left" vertical="top"/>
    </xf>
    <xf numFmtId="0" fontId="3" fillId="0" borderId="1" xfId="1" applyFont="1" applyBorder="1" applyAlignment="1">
      <alignment horizontal="left" vertical="top"/>
    </xf>
    <xf numFmtId="0" fontId="3" fillId="0" borderId="1" xfId="1" applyFont="1" applyBorder="1" applyAlignment="1">
      <alignment horizontal="center" vertical="top"/>
    </xf>
    <xf numFmtId="0" fontId="7" fillId="0" borderId="0" xfId="1" applyFont="1" applyAlignment="1">
      <alignment horizontal="left" vertical="top"/>
    </xf>
    <xf numFmtId="0" fontId="7" fillId="0" borderId="0" xfId="1" applyFont="1" applyAlignment="1"/>
    <xf numFmtId="0" fontId="7" fillId="0" borderId="1" xfId="1" applyFont="1" applyBorder="1" applyAlignment="1">
      <alignment horizontal="center" vertical="top"/>
    </xf>
    <xf numFmtId="0" fontId="13" fillId="0" borderId="2" xfId="1" quotePrefix="1" applyFont="1" applyBorder="1" applyAlignment="1">
      <alignment horizontal="center" vertical="top"/>
    </xf>
    <xf numFmtId="49" fontId="13" fillId="0" borderId="2" xfId="1" applyNumberFormat="1" applyFont="1" applyBorder="1" applyAlignment="1">
      <alignment horizontal="left" vertical="top" wrapText="1"/>
    </xf>
    <xf numFmtId="0" fontId="13" fillId="0" borderId="2" xfId="1" applyFont="1" applyBorder="1" applyAlignment="1">
      <alignment horizontal="left" vertical="top" wrapText="1"/>
    </xf>
    <xf numFmtId="0" fontId="13" fillId="0" borderId="2" xfId="1" applyFont="1" applyBorder="1" applyAlignment="1">
      <alignment horizontal="center" vertical="top" wrapText="1"/>
    </xf>
    <xf numFmtId="0" fontId="11" fillId="0" borderId="2" xfId="1" applyFont="1" applyBorder="1" applyAlignment="1">
      <alignment horizontal="center" vertical="top" wrapText="1"/>
    </xf>
    <xf numFmtId="0" fontId="11" fillId="0" borderId="2" xfId="1" applyFont="1" applyBorder="1" applyAlignment="1">
      <alignment horizontal="right" vertical="top" wrapText="1"/>
    </xf>
    <xf numFmtId="0" fontId="11" fillId="0" borderId="2" xfId="1" applyFont="1" applyBorder="1" applyAlignment="1">
      <alignment horizontal="right" vertical="top"/>
    </xf>
    <xf numFmtId="0" fontId="5" fillId="0" borderId="2" xfId="1" applyFont="1" applyBorder="1" applyAlignment="1">
      <alignment horizontal="right" vertical="top"/>
    </xf>
    <xf numFmtId="0" fontId="11" fillId="0" borderId="2" xfId="1" applyFont="1" applyBorder="1" applyAlignment="1">
      <alignment horizontal="center" vertical="top"/>
    </xf>
    <xf numFmtId="0" fontId="5" fillId="0" borderId="2" xfId="1" applyFont="1" applyBorder="1" applyAlignment="1">
      <alignment horizontal="right" vertical="top" wrapText="1"/>
    </xf>
    <xf numFmtId="0" fontId="13" fillId="0" borderId="3" xfId="1" applyFont="1" applyBorder="1" applyAlignment="1">
      <alignment horizontal="center" vertical="center" wrapText="1"/>
    </xf>
    <xf numFmtId="49" fontId="13" fillId="0" borderId="3" xfId="1" applyNumberFormat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left" vertical="top" wrapText="1"/>
    </xf>
    <xf numFmtId="0" fontId="3" fillId="0" borderId="2" xfId="1" applyFont="1" applyBorder="1" applyAlignment="1">
      <alignment horizontal="left" vertical="top" wrapText="1"/>
    </xf>
    <xf numFmtId="0" fontId="5" fillId="0" borderId="2" xfId="1" applyFont="1" applyBorder="1" applyAlignment="1">
      <alignment horizontal="center" vertical="top" wrapText="1"/>
    </xf>
    <xf numFmtId="0" fontId="12" fillId="0" borderId="2" xfId="1" applyFont="1" applyBorder="1" applyAlignment="1">
      <alignment horizontal="center" vertical="top" wrapText="1"/>
    </xf>
    <xf numFmtId="49" fontId="12" fillId="0" borderId="2" xfId="1" applyNumberFormat="1" applyFont="1" applyBorder="1" applyAlignment="1">
      <alignment horizontal="left" vertical="top" wrapText="1"/>
    </xf>
    <xf numFmtId="0" fontId="12" fillId="0" borderId="2" xfId="1" applyFont="1" applyBorder="1" applyAlignment="1">
      <alignment horizontal="left" vertical="top" wrapText="1"/>
    </xf>
    <xf numFmtId="0" fontId="9" fillId="0" borderId="2" xfId="1" applyFont="1" applyBorder="1" applyAlignment="1">
      <alignment horizontal="right" vertical="top" wrapText="1"/>
    </xf>
    <xf numFmtId="0" fontId="13" fillId="0" borderId="2" xfId="1" applyFont="1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3" fillId="0" borderId="2" xfId="1" applyFont="1" applyBorder="1" applyAlignment="1">
      <alignment horizontal="left" vertical="top" wrapText="1"/>
    </xf>
    <xf numFmtId="0" fontId="13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2" xfId="1" applyFont="1" applyBorder="1" applyAlignment="1">
      <alignment horizontal="left" vertical="top" wrapText="1"/>
    </xf>
    <xf numFmtId="0" fontId="7" fillId="0" borderId="0" xfId="1" applyFont="1" applyAlignment="1">
      <alignment horizontal="right"/>
    </xf>
    <xf numFmtId="0" fontId="0" fillId="0" borderId="0" xfId="0" applyAlignment="1">
      <alignment horizontal="right"/>
    </xf>
    <xf numFmtId="0" fontId="3" fillId="0" borderId="0" xfId="1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7" fillId="0" borderId="0" xfId="1" applyFont="1" applyAlignment="1">
      <alignment horizontal="left" wrapText="1"/>
    </xf>
    <xf numFmtId="0" fontId="0" fillId="0" borderId="0" xfId="0" applyAlignment="1">
      <alignment wrapText="1"/>
    </xf>
    <xf numFmtId="0" fontId="7" fillId="0" borderId="0" xfId="1" applyFont="1" applyBorder="1" applyAlignment="1">
      <alignment horizontal="left" vertical="top" wrapText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2" fillId="2" borderId="0" xfId="1" applyFont="1" applyFill="1" applyAlignment="1">
      <alignment horizontal="left" vertical="top"/>
    </xf>
    <xf numFmtId="0" fontId="4" fillId="2" borderId="0" xfId="1" applyFont="1" applyFill="1" applyAlignment="1">
      <alignment horizontal="left" vertical="top"/>
    </xf>
    <xf numFmtId="0" fontId="3" fillId="2" borderId="0" xfId="1" applyFont="1" applyFill="1" applyAlignment="1">
      <alignment horizontal="left" vertical="top"/>
    </xf>
    <xf numFmtId="0" fontId="5" fillId="2" borderId="1" xfId="1" applyFont="1" applyFill="1" applyBorder="1" applyAlignment="1">
      <alignment horizontal="right" vertical="top"/>
    </xf>
    <xf numFmtId="0" fontId="5" fillId="2" borderId="0" xfId="1" applyFont="1" applyFill="1" applyAlignment="1">
      <alignment horizontal="right" vertical="top"/>
    </xf>
    <xf numFmtId="0" fontId="7" fillId="2" borderId="0" xfId="1" applyFont="1" applyFill="1" applyAlignment="1">
      <alignment horizontal="left"/>
    </xf>
    <xf numFmtId="0" fontId="3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right" vertical="top"/>
    </xf>
    <xf numFmtId="0" fontId="5" fillId="2" borderId="2" xfId="1" applyFont="1" applyFill="1" applyBorder="1" applyAlignment="1">
      <alignment horizontal="right" vertical="top" wrapText="1"/>
    </xf>
    <xf numFmtId="0" fontId="5" fillId="2" borderId="2" xfId="1" applyFont="1" applyFill="1" applyBorder="1" applyAlignment="1">
      <alignment horizontal="right" vertical="top"/>
    </xf>
    <xf numFmtId="0" fontId="11" fillId="2" borderId="2" xfId="1" applyFont="1" applyFill="1" applyBorder="1" applyAlignment="1">
      <alignment horizontal="righ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399"/>
  <sheetViews>
    <sheetView showGridLines="0" tabSelected="1" topLeftCell="A151" zoomScale="115" zoomScaleNormal="115" zoomScaleSheetLayoutView="75" workbookViewId="0">
      <selection activeCell="O155" sqref="O155"/>
    </sheetView>
  </sheetViews>
  <sheetFormatPr defaultRowHeight="12.75" outlineLevelRow="2" x14ac:dyDescent="0.2"/>
  <cols>
    <col min="1" max="1" width="4.5703125" style="12" customWidth="1"/>
    <col min="2" max="2" width="14.42578125" style="1" customWidth="1"/>
    <col min="3" max="3" width="40.7109375" style="10" customWidth="1"/>
    <col min="4" max="4" width="13.85546875" style="9" customWidth="1"/>
    <col min="5" max="5" width="16.42578125" style="13" customWidth="1"/>
    <col min="6" max="6" width="8.140625" style="3" customWidth="1"/>
    <col min="7" max="9" width="7.140625" style="3" customWidth="1"/>
    <col min="10" max="10" width="8.140625" style="81" customWidth="1"/>
    <col min="11" max="13" width="7.140625" style="3" customWidth="1"/>
    <col min="14" max="16384" width="9.140625" style="4"/>
  </cols>
  <sheetData>
    <row r="1" spans="1:14" outlineLevel="2" x14ac:dyDescent="0.2">
      <c r="A1" s="2" t="s">
        <v>0</v>
      </c>
      <c r="J1" s="77" t="s">
        <v>1</v>
      </c>
    </row>
    <row r="2" spans="1:14" outlineLevel="1" x14ac:dyDescent="0.2">
      <c r="A2" s="5"/>
      <c r="J2" s="78"/>
    </row>
    <row r="3" spans="1:14" outlineLevel="1" x14ac:dyDescent="0.2">
      <c r="A3" s="5"/>
      <c r="J3" s="78"/>
    </row>
    <row r="4" spans="1:14" outlineLevel="1" x14ac:dyDescent="0.2">
      <c r="A4" s="5" t="s">
        <v>19</v>
      </c>
      <c r="J4" s="78" t="s">
        <v>19</v>
      </c>
    </row>
    <row r="5" spans="1:14" outlineLevel="1" x14ac:dyDescent="0.2">
      <c r="A5" s="14" t="s">
        <v>21</v>
      </c>
      <c r="J5" s="79" t="s">
        <v>22</v>
      </c>
    </row>
    <row r="6" spans="1:14" ht="15" x14ac:dyDescent="0.2">
      <c r="A6" s="67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</row>
    <row r="7" spans="1:14" ht="14.25" x14ac:dyDescent="0.2">
      <c r="B7" s="33"/>
      <c r="C7" s="34"/>
      <c r="D7" s="35"/>
      <c r="E7" s="18" t="s">
        <v>2</v>
      </c>
      <c r="F7" s="17"/>
      <c r="G7" s="17"/>
      <c r="H7" s="17"/>
      <c r="I7" s="19"/>
      <c r="J7" s="80"/>
      <c r="K7" s="17"/>
      <c r="L7" s="17"/>
    </row>
    <row r="8" spans="1:14" ht="14.25" x14ac:dyDescent="0.2">
      <c r="C8" s="14"/>
      <c r="D8" s="12"/>
      <c r="E8" s="26"/>
      <c r="I8" s="20"/>
    </row>
    <row r="9" spans="1:14" ht="15.75" x14ac:dyDescent="0.2">
      <c r="C9" s="14"/>
      <c r="D9" s="21" t="s">
        <v>3</v>
      </c>
    </row>
    <row r="10" spans="1:14" ht="14.25" x14ac:dyDescent="0.2">
      <c r="C10" s="14"/>
      <c r="D10" s="16" t="s">
        <v>4</v>
      </c>
      <c r="I10" s="22"/>
    </row>
    <row r="11" spans="1:14" x14ac:dyDescent="0.2">
      <c r="C11" s="14"/>
      <c r="D11" s="12"/>
      <c r="E11" s="12"/>
      <c r="I11" s="11"/>
    </row>
    <row r="12" spans="1:14" ht="15" x14ac:dyDescent="0.2">
      <c r="B12" s="7" t="s">
        <v>5</v>
      </c>
      <c r="C12" s="71" t="s">
        <v>829</v>
      </c>
      <c r="D12" s="68"/>
      <c r="E12" s="68"/>
      <c r="F12" s="68"/>
      <c r="G12" s="68"/>
      <c r="H12" s="68"/>
      <c r="I12" s="68"/>
      <c r="J12" s="68"/>
      <c r="K12" s="68"/>
      <c r="L12" s="68"/>
      <c r="M12" s="68"/>
    </row>
    <row r="13" spans="1:14" ht="14.25" x14ac:dyDescent="0.2">
      <c r="C13" s="34"/>
      <c r="D13" s="35"/>
      <c r="E13" s="6" t="s">
        <v>6</v>
      </c>
      <c r="F13" s="17"/>
      <c r="G13" s="17"/>
      <c r="H13" s="38"/>
      <c r="I13" s="17"/>
      <c r="J13" s="80"/>
      <c r="K13" s="17"/>
      <c r="L13" s="17"/>
      <c r="M13" s="17"/>
    </row>
    <row r="14" spans="1:14" x14ac:dyDescent="0.2">
      <c r="A14" s="29"/>
      <c r="B14" s="27"/>
      <c r="C14" s="14"/>
      <c r="D14" s="12"/>
      <c r="E14" s="15"/>
    </row>
    <row r="15" spans="1:14" ht="15" x14ac:dyDescent="0.25">
      <c r="C15" s="69" t="s">
        <v>7</v>
      </c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"/>
    </row>
    <row r="16" spans="1:14" s="24" customFormat="1" ht="15" x14ac:dyDescent="0.25">
      <c r="A16" s="16"/>
      <c r="B16" s="28"/>
      <c r="C16" s="23" t="s">
        <v>31</v>
      </c>
      <c r="D16" s="7"/>
      <c r="E16" s="65" t="s">
        <v>23</v>
      </c>
      <c r="F16" s="66"/>
      <c r="G16" s="36" t="s">
        <v>24</v>
      </c>
      <c r="H16" s="7"/>
      <c r="I16" s="23"/>
      <c r="J16" s="82"/>
      <c r="K16" s="7"/>
      <c r="L16" s="7"/>
      <c r="M16" s="7"/>
    </row>
    <row r="17" spans="1:13" s="24" customFormat="1" ht="15" outlineLevel="1" x14ac:dyDescent="0.25">
      <c r="A17" s="16"/>
      <c r="B17" s="28"/>
      <c r="C17" s="23" t="s">
        <v>36</v>
      </c>
      <c r="D17" s="7"/>
      <c r="E17" s="65" t="s">
        <v>37</v>
      </c>
      <c r="F17" s="66"/>
      <c r="G17" s="36" t="s">
        <v>24</v>
      </c>
      <c r="H17" s="7"/>
      <c r="I17" s="23"/>
      <c r="J17" s="82"/>
      <c r="K17" s="7"/>
      <c r="L17" s="7"/>
      <c r="M17" s="7"/>
    </row>
    <row r="18" spans="1:13" s="24" customFormat="1" ht="15" outlineLevel="1" x14ac:dyDescent="0.25">
      <c r="A18" s="16"/>
      <c r="B18" s="28"/>
      <c r="C18" s="23" t="s">
        <v>34</v>
      </c>
      <c r="D18" s="7"/>
      <c r="E18" s="65" t="s">
        <v>35</v>
      </c>
      <c r="F18" s="66"/>
      <c r="G18" s="36" t="s">
        <v>24</v>
      </c>
      <c r="H18" s="7"/>
      <c r="I18" s="23"/>
      <c r="J18" s="82"/>
      <c r="K18" s="7"/>
      <c r="L18" s="7"/>
      <c r="M18" s="7"/>
    </row>
    <row r="19" spans="1:13" s="24" customFormat="1" ht="15" outlineLevel="1" x14ac:dyDescent="0.25">
      <c r="A19" s="16"/>
      <c r="B19" s="28"/>
      <c r="C19" s="23" t="s">
        <v>32</v>
      </c>
      <c r="D19" s="7"/>
      <c r="E19" s="65" t="s">
        <v>33</v>
      </c>
      <c r="F19" s="66"/>
      <c r="G19" s="36" t="s">
        <v>24</v>
      </c>
      <c r="H19" s="7"/>
      <c r="I19" s="23"/>
      <c r="J19" s="82"/>
      <c r="K19" s="7"/>
      <c r="L19" s="7"/>
      <c r="M19" s="7"/>
    </row>
    <row r="20" spans="1:13" s="24" customFormat="1" ht="15" x14ac:dyDescent="0.25">
      <c r="A20" s="16"/>
      <c r="B20" s="28"/>
      <c r="C20" s="23" t="s">
        <v>27</v>
      </c>
      <c r="D20" s="16"/>
      <c r="E20" s="65" t="s">
        <v>25</v>
      </c>
      <c r="F20" s="66"/>
      <c r="G20" s="36" t="s">
        <v>24</v>
      </c>
      <c r="H20" s="7"/>
      <c r="I20" s="23"/>
      <c r="J20" s="82"/>
      <c r="K20" s="7"/>
      <c r="L20" s="7"/>
      <c r="M20" s="7"/>
    </row>
    <row r="21" spans="1:13" s="24" customFormat="1" ht="15" outlineLevel="1" x14ac:dyDescent="0.25">
      <c r="A21" s="16"/>
      <c r="B21" s="28"/>
      <c r="C21" s="23" t="s">
        <v>28</v>
      </c>
      <c r="D21" s="16"/>
      <c r="E21" s="65" t="s">
        <v>29</v>
      </c>
      <c r="F21" s="66"/>
      <c r="G21" s="36" t="s">
        <v>30</v>
      </c>
      <c r="H21" s="7"/>
      <c r="I21" s="23"/>
      <c r="J21" s="82"/>
      <c r="K21" s="7"/>
      <c r="L21" s="7"/>
      <c r="M21" s="7"/>
    </row>
    <row r="22" spans="1:13" ht="14.25" x14ac:dyDescent="0.2">
      <c r="C22" s="37" t="s">
        <v>26</v>
      </c>
      <c r="D22" s="12"/>
      <c r="E22" s="11"/>
    </row>
    <row r="23" spans="1:13" x14ac:dyDescent="0.2">
      <c r="C23" s="14"/>
      <c r="D23" s="12"/>
      <c r="E23" s="11"/>
    </row>
    <row r="24" spans="1:13" x14ac:dyDescent="0.2">
      <c r="C24" s="14"/>
      <c r="D24" s="12"/>
      <c r="E24" s="11"/>
    </row>
    <row r="25" spans="1:13" ht="12.75" customHeight="1" x14ac:dyDescent="0.2">
      <c r="A25" s="72" t="s">
        <v>8</v>
      </c>
      <c r="B25" s="74" t="s">
        <v>18</v>
      </c>
      <c r="C25" s="72" t="s">
        <v>9</v>
      </c>
      <c r="D25" s="72" t="s">
        <v>10</v>
      </c>
      <c r="E25" s="72" t="s">
        <v>11</v>
      </c>
      <c r="F25" s="72" t="s">
        <v>12</v>
      </c>
      <c r="G25" s="73"/>
      <c r="H25" s="73"/>
      <c r="I25" s="73"/>
      <c r="J25" s="72" t="s">
        <v>13</v>
      </c>
      <c r="K25" s="73"/>
      <c r="L25" s="73"/>
      <c r="M25" s="73"/>
    </row>
    <row r="26" spans="1:13" ht="13.5" customHeight="1" x14ac:dyDescent="0.2">
      <c r="A26" s="73"/>
      <c r="B26" s="75"/>
      <c r="C26" s="76"/>
      <c r="D26" s="72"/>
      <c r="E26" s="72"/>
      <c r="F26" s="72" t="s">
        <v>14</v>
      </c>
      <c r="G26" s="72" t="s">
        <v>15</v>
      </c>
      <c r="H26" s="73"/>
      <c r="I26" s="73"/>
      <c r="J26" s="83" t="s">
        <v>14</v>
      </c>
      <c r="K26" s="72" t="s">
        <v>15</v>
      </c>
      <c r="L26" s="73"/>
      <c r="M26" s="73"/>
    </row>
    <row r="27" spans="1:13" ht="24" x14ac:dyDescent="0.2">
      <c r="A27" s="73"/>
      <c r="B27" s="75"/>
      <c r="C27" s="76"/>
      <c r="D27" s="72"/>
      <c r="E27" s="72"/>
      <c r="F27" s="73"/>
      <c r="G27" s="30" t="s">
        <v>16</v>
      </c>
      <c r="H27" s="30" t="s">
        <v>20</v>
      </c>
      <c r="I27" s="30" t="s">
        <v>17</v>
      </c>
      <c r="J27" s="84"/>
      <c r="K27" s="30" t="s">
        <v>16</v>
      </c>
      <c r="L27" s="30" t="s">
        <v>20</v>
      </c>
      <c r="M27" s="30" t="s">
        <v>17</v>
      </c>
    </row>
    <row r="28" spans="1:13" x14ac:dyDescent="0.2">
      <c r="A28" s="8">
        <v>1</v>
      </c>
      <c r="B28" s="32">
        <v>2</v>
      </c>
      <c r="C28" s="30">
        <v>3</v>
      </c>
      <c r="D28" s="30">
        <v>4</v>
      </c>
      <c r="E28" s="25">
        <v>5</v>
      </c>
      <c r="F28" s="31">
        <v>6</v>
      </c>
      <c r="G28" s="31">
        <v>7</v>
      </c>
      <c r="H28" s="31">
        <v>8</v>
      </c>
      <c r="I28" s="31">
        <v>9</v>
      </c>
      <c r="J28" s="85">
        <v>10</v>
      </c>
      <c r="K28" s="31">
        <v>11</v>
      </c>
      <c r="L28" s="31">
        <v>12</v>
      </c>
      <c r="M28" s="31">
        <v>13</v>
      </c>
    </row>
    <row r="29" spans="1:13" ht="19.149999999999999" customHeight="1" x14ac:dyDescent="0.2">
      <c r="A29" s="64" t="s">
        <v>38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</row>
    <row r="30" spans="1:13" ht="19.149999999999999" customHeight="1" x14ac:dyDescent="0.2">
      <c r="A30" s="61" t="s">
        <v>39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  <row r="31" spans="1:13" ht="72.75" x14ac:dyDescent="0.2">
      <c r="A31" s="39" t="s">
        <v>40</v>
      </c>
      <c r="B31" s="40" t="s">
        <v>41</v>
      </c>
      <c r="C31" s="41" t="s">
        <v>43</v>
      </c>
      <c r="D31" s="42" t="s">
        <v>42</v>
      </c>
      <c r="E31" s="43" t="s">
        <v>44</v>
      </c>
      <c r="F31" s="44">
        <v>52549.42</v>
      </c>
      <c r="G31" s="44">
        <v>3116.66</v>
      </c>
      <c r="H31" s="44">
        <v>2390.84</v>
      </c>
      <c r="I31" s="44">
        <v>520.55999999999995</v>
      </c>
      <c r="J31" s="86">
        <v>8560</v>
      </c>
      <c r="K31" s="45">
        <v>508</v>
      </c>
      <c r="L31" s="45">
        <v>389</v>
      </c>
      <c r="M31" s="45">
        <v>85</v>
      </c>
    </row>
    <row r="32" spans="1:13" ht="106.5" x14ac:dyDescent="0.2">
      <c r="A32" s="39" t="s">
        <v>45</v>
      </c>
      <c r="B32" s="40" t="s">
        <v>46</v>
      </c>
      <c r="C32" s="41" t="s">
        <v>48</v>
      </c>
      <c r="D32" s="42" t="s">
        <v>47</v>
      </c>
      <c r="E32" s="43" t="s">
        <v>49</v>
      </c>
      <c r="F32" s="44">
        <v>338.52</v>
      </c>
      <c r="G32" s="44">
        <v>53.8</v>
      </c>
      <c r="H32" s="44">
        <v>223.41</v>
      </c>
      <c r="I32" s="44">
        <v>18.64</v>
      </c>
      <c r="J32" s="86">
        <v>5460</v>
      </c>
      <c r="K32" s="45">
        <v>868</v>
      </c>
      <c r="L32" s="45">
        <v>3603</v>
      </c>
      <c r="M32" s="45">
        <v>301</v>
      </c>
    </row>
    <row r="33" spans="1:13" ht="84.75" x14ac:dyDescent="0.2">
      <c r="A33" s="39" t="s">
        <v>50</v>
      </c>
      <c r="B33" s="40" t="s">
        <v>51</v>
      </c>
      <c r="C33" s="41" t="s">
        <v>53</v>
      </c>
      <c r="D33" s="42" t="s">
        <v>52</v>
      </c>
      <c r="E33" s="43" t="s">
        <v>54</v>
      </c>
      <c r="F33" s="44">
        <v>13343.91</v>
      </c>
      <c r="G33" s="44">
        <v>590.24</v>
      </c>
      <c r="H33" s="44">
        <v>587.16</v>
      </c>
      <c r="I33" s="44">
        <v>29.93</v>
      </c>
      <c r="J33" s="86">
        <v>11769</v>
      </c>
      <c r="K33" s="45">
        <v>521</v>
      </c>
      <c r="L33" s="45">
        <v>518</v>
      </c>
      <c r="M33" s="45">
        <v>26</v>
      </c>
    </row>
    <row r="34" spans="1:13" ht="72.75" x14ac:dyDescent="0.2">
      <c r="A34" s="39" t="s">
        <v>55</v>
      </c>
      <c r="B34" s="40" t="s">
        <v>41</v>
      </c>
      <c r="C34" s="41" t="s">
        <v>56</v>
      </c>
      <c r="D34" s="42" t="s">
        <v>42</v>
      </c>
      <c r="E34" s="43" t="s">
        <v>57</v>
      </c>
      <c r="F34" s="44">
        <v>52549.42</v>
      </c>
      <c r="G34" s="44">
        <v>3116.66</v>
      </c>
      <c r="H34" s="44">
        <v>2390.84</v>
      </c>
      <c r="I34" s="44">
        <v>520.55999999999995</v>
      </c>
      <c r="J34" s="86">
        <v>4414</v>
      </c>
      <c r="K34" s="45">
        <v>262</v>
      </c>
      <c r="L34" s="45">
        <v>201</v>
      </c>
      <c r="M34" s="45">
        <v>44</v>
      </c>
    </row>
    <row r="35" spans="1:13" ht="82.5" x14ac:dyDescent="0.2">
      <c r="A35" s="39" t="s">
        <v>58</v>
      </c>
      <c r="B35" s="40" t="s">
        <v>59</v>
      </c>
      <c r="C35" s="41" t="s">
        <v>60</v>
      </c>
      <c r="D35" s="42" t="s">
        <v>52</v>
      </c>
      <c r="E35" s="43" t="s">
        <v>61</v>
      </c>
      <c r="F35" s="44">
        <v>429.64</v>
      </c>
      <c r="G35" s="44">
        <v>148.27000000000001</v>
      </c>
      <c r="H35" s="44">
        <v>44.06</v>
      </c>
      <c r="I35" s="44">
        <v>2.74</v>
      </c>
      <c r="J35" s="86">
        <v>19</v>
      </c>
      <c r="K35" s="45">
        <v>6</v>
      </c>
      <c r="L35" s="45">
        <v>2</v>
      </c>
      <c r="M35" s="46"/>
    </row>
    <row r="36" spans="1:13" ht="65.25" x14ac:dyDescent="0.2">
      <c r="A36" s="39" t="s">
        <v>62</v>
      </c>
      <c r="B36" s="40" t="s">
        <v>64</v>
      </c>
      <c r="C36" s="41" t="s">
        <v>67</v>
      </c>
      <c r="D36" s="42" t="s">
        <v>66</v>
      </c>
      <c r="E36" s="47">
        <v>3.56E-2</v>
      </c>
      <c r="F36" s="44">
        <v>11487</v>
      </c>
      <c r="G36" s="46"/>
      <c r="H36" s="46"/>
      <c r="I36" s="46"/>
      <c r="J36" s="86">
        <v>409</v>
      </c>
      <c r="K36" s="46"/>
      <c r="L36" s="46"/>
      <c r="M36" s="46"/>
    </row>
    <row r="37" spans="1:13" ht="72.75" x14ac:dyDescent="0.2">
      <c r="A37" s="39" t="s">
        <v>68</v>
      </c>
      <c r="B37" s="40" t="s">
        <v>69</v>
      </c>
      <c r="C37" s="41" t="s">
        <v>70</v>
      </c>
      <c r="D37" s="42" t="s">
        <v>52</v>
      </c>
      <c r="E37" s="43" t="s">
        <v>71</v>
      </c>
      <c r="F37" s="44">
        <v>17938.7</v>
      </c>
      <c r="G37" s="44">
        <v>2592</v>
      </c>
      <c r="H37" s="44">
        <v>41.7</v>
      </c>
      <c r="I37" s="44">
        <v>2.57</v>
      </c>
      <c r="J37" s="86">
        <v>43</v>
      </c>
      <c r="K37" s="45">
        <v>6</v>
      </c>
      <c r="L37" s="46"/>
      <c r="M37" s="46"/>
    </row>
    <row r="38" spans="1:13" ht="72.75" x14ac:dyDescent="0.2">
      <c r="A38" s="39" t="s">
        <v>72</v>
      </c>
      <c r="B38" s="40" t="s">
        <v>73</v>
      </c>
      <c r="C38" s="41" t="s">
        <v>74</v>
      </c>
      <c r="D38" s="42" t="s">
        <v>52</v>
      </c>
      <c r="E38" s="43" t="s">
        <v>75</v>
      </c>
      <c r="F38" s="44">
        <v>17219.080000000002</v>
      </c>
      <c r="G38" s="44">
        <v>3695.07</v>
      </c>
      <c r="H38" s="44">
        <v>71.61</v>
      </c>
      <c r="I38" s="44">
        <v>4.28</v>
      </c>
      <c r="J38" s="86">
        <v>8</v>
      </c>
      <c r="K38" s="45">
        <v>2</v>
      </c>
      <c r="L38" s="46"/>
      <c r="M38" s="46"/>
    </row>
    <row r="39" spans="1:13" ht="72.75" x14ac:dyDescent="0.2">
      <c r="A39" s="39" t="s">
        <v>76</v>
      </c>
      <c r="B39" s="40" t="s">
        <v>77</v>
      </c>
      <c r="C39" s="41" t="s">
        <v>79</v>
      </c>
      <c r="D39" s="42" t="s">
        <v>78</v>
      </c>
      <c r="E39" s="43" t="s">
        <v>80</v>
      </c>
      <c r="F39" s="44">
        <v>57.39</v>
      </c>
      <c r="G39" s="44">
        <v>13.21</v>
      </c>
      <c r="H39" s="44">
        <v>44.18</v>
      </c>
      <c r="I39" s="44">
        <v>4.96</v>
      </c>
      <c r="J39" s="86">
        <v>3214</v>
      </c>
      <c r="K39" s="45">
        <v>740</v>
      </c>
      <c r="L39" s="45">
        <v>2474</v>
      </c>
      <c r="M39" s="45">
        <v>278</v>
      </c>
    </row>
    <row r="40" spans="1:13" ht="53.25" x14ac:dyDescent="0.2">
      <c r="A40" s="39" t="s">
        <v>81</v>
      </c>
      <c r="B40" s="40" t="s">
        <v>83</v>
      </c>
      <c r="C40" s="41" t="s">
        <v>86</v>
      </c>
      <c r="D40" s="42" t="s">
        <v>85</v>
      </c>
      <c r="E40" s="43" t="s">
        <v>87</v>
      </c>
      <c r="F40" s="44">
        <v>1384.06</v>
      </c>
      <c r="G40" s="46"/>
      <c r="H40" s="46"/>
      <c r="I40" s="46"/>
      <c r="J40" s="86">
        <v>11626</v>
      </c>
      <c r="K40" s="46"/>
      <c r="L40" s="46"/>
      <c r="M40" s="46"/>
    </row>
    <row r="41" spans="1:13" ht="72.75" x14ac:dyDescent="0.2">
      <c r="A41" s="39" t="s">
        <v>88</v>
      </c>
      <c r="B41" s="40" t="s">
        <v>89</v>
      </c>
      <c r="C41" s="41" t="s">
        <v>91</v>
      </c>
      <c r="D41" s="42" t="s">
        <v>90</v>
      </c>
      <c r="E41" s="43" t="s">
        <v>92</v>
      </c>
      <c r="F41" s="44">
        <v>219.67</v>
      </c>
      <c r="G41" s="44">
        <v>11.63</v>
      </c>
      <c r="H41" s="44">
        <v>208.04</v>
      </c>
      <c r="I41" s="44">
        <v>17.78</v>
      </c>
      <c r="J41" s="86">
        <v>14448</v>
      </c>
      <c r="K41" s="45">
        <v>765</v>
      </c>
      <c r="L41" s="45">
        <v>13683</v>
      </c>
      <c r="M41" s="45">
        <v>1169</v>
      </c>
    </row>
    <row r="42" spans="1:13" ht="84.75" x14ac:dyDescent="0.2">
      <c r="A42" s="39" t="s">
        <v>93</v>
      </c>
      <c r="B42" s="40" t="s">
        <v>94</v>
      </c>
      <c r="C42" s="41" t="s">
        <v>96</v>
      </c>
      <c r="D42" s="42" t="s">
        <v>95</v>
      </c>
      <c r="E42" s="47">
        <v>28</v>
      </c>
      <c r="F42" s="44">
        <v>12.44</v>
      </c>
      <c r="G42" s="44">
        <v>2.16</v>
      </c>
      <c r="H42" s="44">
        <v>10.28</v>
      </c>
      <c r="I42" s="44">
        <v>1.88</v>
      </c>
      <c r="J42" s="86">
        <v>348</v>
      </c>
      <c r="K42" s="45">
        <v>60</v>
      </c>
      <c r="L42" s="45">
        <v>288</v>
      </c>
      <c r="M42" s="45">
        <v>53</v>
      </c>
    </row>
    <row r="43" spans="1:13" ht="84.75" x14ac:dyDescent="0.2">
      <c r="A43" s="39" t="s">
        <v>97</v>
      </c>
      <c r="B43" s="40" t="s">
        <v>98</v>
      </c>
      <c r="C43" s="41" t="s">
        <v>99</v>
      </c>
      <c r="D43" s="42" t="s">
        <v>95</v>
      </c>
      <c r="E43" s="47">
        <v>28</v>
      </c>
      <c r="F43" s="44">
        <v>15.78</v>
      </c>
      <c r="G43" s="44">
        <v>2.7</v>
      </c>
      <c r="H43" s="44">
        <v>13.08</v>
      </c>
      <c r="I43" s="44">
        <v>2.39</v>
      </c>
      <c r="J43" s="86">
        <v>442</v>
      </c>
      <c r="K43" s="45">
        <v>76</v>
      </c>
      <c r="L43" s="45">
        <v>366</v>
      </c>
      <c r="M43" s="45">
        <v>67</v>
      </c>
    </row>
    <row r="44" spans="1:13" ht="108.75" x14ac:dyDescent="0.2">
      <c r="A44" s="39" t="s">
        <v>100</v>
      </c>
      <c r="B44" s="40" t="s">
        <v>101</v>
      </c>
      <c r="C44" s="41" t="s">
        <v>102</v>
      </c>
      <c r="D44" s="42" t="s">
        <v>95</v>
      </c>
      <c r="E44" s="47">
        <v>6</v>
      </c>
      <c r="F44" s="44">
        <v>566.44000000000005</v>
      </c>
      <c r="G44" s="44">
        <v>105.34</v>
      </c>
      <c r="H44" s="44">
        <v>325.51</v>
      </c>
      <c r="I44" s="44">
        <v>23.49</v>
      </c>
      <c r="J44" s="86">
        <v>3399</v>
      </c>
      <c r="K44" s="45">
        <v>632</v>
      </c>
      <c r="L44" s="45">
        <v>1953</v>
      </c>
      <c r="M44" s="45">
        <v>141</v>
      </c>
    </row>
    <row r="45" spans="1:13" ht="108.75" x14ac:dyDescent="0.2">
      <c r="A45" s="39" t="s">
        <v>103</v>
      </c>
      <c r="B45" s="40" t="s">
        <v>104</v>
      </c>
      <c r="C45" s="41" t="s">
        <v>105</v>
      </c>
      <c r="D45" s="42" t="s">
        <v>95</v>
      </c>
      <c r="E45" s="47">
        <v>2</v>
      </c>
      <c r="F45" s="44">
        <v>595.87</v>
      </c>
      <c r="G45" s="44">
        <v>125.3</v>
      </c>
      <c r="H45" s="44">
        <v>334.98</v>
      </c>
      <c r="I45" s="44">
        <v>23.49</v>
      </c>
      <c r="J45" s="86">
        <v>1192</v>
      </c>
      <c r="K45" s="45">
        <v>251</v>
      </c>
      <c r="L45" s="45">
        <v>670</v>
      </c>
      <c r="M45" s="45">
        <v>47</v>
      </c>
    </row>
    <row r="46" spans="1:13" ht="96.75" x14ac:dyDescent="0.2">
      <c r="A46" s="39" t="s">
        <v>106</v>
      </c>
      <c r="B46" s="40" t="s">
        <v>107</v>
      </c>
      <c r="C46" s="41" t="s">
        <v>108</v>
      </c>
      <c r="D46" s="42" t="s">
        <v>95</v>
      </c>
      <c r="E46" s="47">
        <v>20</v>
      </c>
      <c r="F46" s="44">
        <v>380.33</v>
      </c>
      <c r="G46" s="44">
        <v>70.61</v>
      </c>
      <c r="H46" s="44">
        <v>174.13</v>
      </c>
      <c r="I46" s="44">
        <v>12.04</v>
      </c>
      <c r="J46" s="86">
        <v>7607</v>
      </c>
      <c r="K46" s="45">
        <v>1412</v>
      </c>
      <c r="L46" s="45">
        <v>3483</v>
      </c>
      <c r="M46" s="45">
        <v>241</v>
      </c>
    </row>
    <row r="47" spans="1:13" ht="72.75" x14ac:dyDescent="0.2">
      <c r="A47" s="39" t="s">
        <v>109</v>
      </c>
      <c r="B47" s="40" t="s">
        <v>110</v>
      </c>
      <c r="C47" s="41" t="s">
        <v>112</v>
      </c>
      <c r="D47" s="42" t="s">
        <v>111</v>
      </c>
      <c r="E47" s="47">
        <v>12</v>
      </c>
      <c r="F47" s="44">
        <v>20.69</v>
      </c>
      <c r="G47" s="44">
        <v>13.55</v>
      </c>
      <c r="H47" s="44">
        <v>6.32</v>
      </c>
      <c r="I47" s="46"/>
      <c r="J47" s="86">
        <v>248</v>
      </c>
      <c r="K47" s="45">
        <v>163</v>
      </c>
      <c r="L47" s="45">
        <v>76</v>
      </c>
      <c r="M47" s="46"/>
    </row>
    <row r="48" spans="1:13" ht="72.75" x14ac:dyDescent="0.2">
      <c r="A48" s="39" t="s">
        <v>113</v>
      </c>
      <c r="B48" s="40" t="s">
        <v>114</v>
      </c>
      <c r="C48" s="41" t="s">
        <v>116</v>
      </c>
      <c r="D48" s="42" t="s">
        <v>115</v>
      </c>
      <c r="E48" s="43" t="s">
        <v>117</v>
      </c>
      <c r="F48" s="44">
        <v>870.34</v>
      </c>
      <c r="G48" s="44">
        <v>40</v>
      </c>
      <c r="H48" s="44">
        <v>800.75</v>
      </c>
      <c r="I48" s="44">
        <v>26.32</v>
      </c>
      <c r="J48" s="86">
        <v>1567</v>
      </c>
      <c r="K48" s="45">
        <v>72</v>
      </c>
      <c r="L48" s="45">
        <v>1441</v>
      </c>
      <c r="M48" s="45">
        <v>47</v>
      </c>
    </row>
    <row r="49" spans="1:14" x14ac:dyDescent="0.2">
      <c r="A49" s="39" t="s">
        <v>118</v>
      </c>
      <c r="B49" s="40" t="s">
        <v>119</v>
      </c>
      <c r="C49" s="41" t="s">
        <v>120</v>
      </c>
      <c r="D49" s="42" t="s">
        <v>121</v>
      </c>
      <c r="E49" s="47">
        <v>28</v>
      </c>
      <c r="F49" s="44">
        <v>18600</v>
      </c>
      <c r="G49" s="46"/>
      <c r="H49" s="46"/>
      <c r="I49" s="46"/>
      <c r="J49" s="86">
        <v>520800</v>
      </c>
      <c r="K49" s="46"/>
      <c r="L49" s="46"/>
      <c r="M49" s="46"/>
    </row>
    <row r="50" spans="1:14" x14ac:dyDescent="0.2">
      <c r="A50" s="39" t="s">
        <v>122</v>
      </c>
      <c r="B50" s="40" t="s">
        <v>119</v>
      </c>
      <c r="C50" s="41" t="s">
        <v>123</v>
      </c>
      <c r="D50" s="42" t="s">
        <v>124</v>
      </c>
      <c r="E50" s="47">
        <v>56</v>
      </c>
      <c r="F50" s="44">
        <v>722</v>
      </c>
      <c r="G50" s="46"/>
      <c r="H50" s="46"/>
      <c r="I50" s="46"/>
      <c r="J50" s="86">
        <v>40432</v>
      </c>
      <c r="K50" s="46"/>
      <c r="L50" s="46"/>
      <c r="M50" s="46"/>
    </row>
    <row r="51" spans="1:14" x14ac:dyDescent="0.2">
      <c r="A51" s="39" t="s">
        <v>125</v>
      </c>
      <c r="B51" s="40" t="s">
        <v>119</v>
      </c>
      <c r="C51" s="41" t="s">
        <v>126</v>
      </c>
      <c r="D51" s="42" t="s">
        <v>127</v>
      </c>
      <c r="E51" s="47">
        <v>56</v>
      </c>
      <c r="F51" s="44">
        <v>120</v>
      </c>
      <c r="G51" s="46"/>
      <c r="H51" s="46"/>
      <c r="I51" s="46"/>
      <c r="J51" s="86">
        <v>6720</v>
      </c>
      <c r="K51" s="46"/>
      <c r="L51" s="46"/>
      <c r="M51" s="46"/>
    </row>
    <row r="52" spans="1:14" ht="24" x14ac:dyDescent="0.2">
      <c r="A52" s="39" t="s">
        <v>128</v>
      </c>
      <c r="B52" s="40" t="s">
        <v>119</v>
      </c>
      <c r="C52" s="41" t="s">
        <v>129</v>
      </c>
      <c r="D52" s="42" t="s">
        <v>127</v>
      </c>
      <c r="E52" s="47">
        <v>56</v>
      </c>
      <c r="F52" s="44">
        <v>115</v>
      </c>
      <c r="G52" s="46"/>
      <c r="H52" s="46"/>
      <c r="I52" s="46"/>
      <c r="J52" s="86">
        <v>6440</v>
      </c>
      <c r="K52" s="46"/>
      <c r="L52" s="46"/>
      <c r="M52" s="46"/>
    </row>
    <row r="53" spans="1:14" x14ac:dyDescent="0.2">
      <c r="A53" s="39" t="s">
        <v>130</v>
      </c>
      <c r="B53" s="40" t="s">
        <v>119</v>
      </c>
      <c r="C53" s="41" t="s">
        <v>131</v>
      </c>
      <c r="D53" s="42" t="s">
        <v>127</v>
      </c>
      <c r="E53" s="47">
        <v>56</v>
      </c>
      <c r="F53" s="44">
        <v>702</v>
      </c>
      <c r="G53" s="46"/>
      <c r="H53" s="46"/>
      <c r="I53" s="46"/>
      <c r="J53" s="86">
        <v>39312</v>
      </c>
      <c r="K53" s="46"/>
      <c r="L53" s="46"/>
      <c r="M53" s="46"/>
    </row>
    <row r="54" spans="1:14" x14ac:dyDescent="0.2">
      <c r="A54" s="39" t="s">
        <v>132</v>
      </c>
      <c r="B54" s="40" t="s">
        <v>119</v>
      </c>
      <c r="C54" s="41" t="s">
        <v>133</v>
      </c>
      <c r="D54" s="42" t="s">
        <v>127</v>
      </c>
      <c r="E54" s="47">
        <v>56</v>
      </c>
      <c r="F54" s="44">
        <v>34</v>
      </c>
      <c r="G54" s="46"/>
      <c r="H54" s="46"/>
      <c r="I54" s="46"/>
      <c r="J54" s="86">
        <v>1904</v>
      </c>
      <c r="K54" s="46"/>
      <c r="L54" s="46"/>
      <c r="M54" s="46"/>
    </row>
    <row r="55" spans="1:14" ht="60.75" x14ac:dyDescent="0.2">
      <c r="A55" s="39" t="s">
        <v>134</v>
      </c>
      <c r="B55" s="40" t="s">
        <v>135</v>
      </c>
      <c r="C55" s="41" t="s">
        <v>136</v>
      </c>
      <c r="D55" s="42" t="s">
        <v>52</v>
      </c>
      <c r="E55" s="43" t="s">
        <v>137</v>
      </c>
      <c r="F55" s="44">
        <v>1561.72</v>
      </c>
      <c r="G55" s="44">
        <v>1029.3900000000001</v>
      </c>
      <c r="H55" s="44">
        <v>255.97</v>
      </c>
      <c r="I55" s="44">
        <v>3.42</v>
      </c>
      <c r="J55" s="86">
        <v>83</v>
      </c>
      <c r="K55" s="45">
        <v>55</v>
      </c>
      <c r="L55" s="45">
        <v>14</v>
      </c>
      <c r="M55" s="46"/>
    </row>
    <row r="56" spans="1:14" ht="24" x14ac:dyDescent="0.2">
      <c r="A56" s="39" t="s">
        <v>138</v>
      </c>
      <c r="B56" s="40" t="s">
        <v>119</v>
      </c>
      <c r="C56" s="41" t="s">
        <v>139</v>
      </c>
      <c r="D56" s="42" t="s">
        <v>127</v>
      </c>
      <c r="E56" s="47">
        <v>23</v>
      </c>
      <c r="F56" s="44">
        <v>681.79</v>
      </c>
      <c r="G56" s="46"/>
      <c r="H56" s="46"/>
      <c r="I56" s="46"/>
      <c r="J56" s="86">
        <v>15681</v>
      </c>
      <c r="K56" s="46"/>
      <c r="L56" s="46"/>
      <c r="M56" s="46"/>
    </row>
    <row r="57" spans="1:14" ht="72.75" x14ac:dyDescent="0.2">
      <c r="A57" s="39" t="s">
        <v>140</v>
      </c>
      <c r="B57" s="40" t="s">
        <v>141</v>
      </c>
      <c r="C57" s="41" t="s">
        <v>143</v>
      </c>
      <c r="D57" s="42" t="s">
        <v>142</v>
      </c>
      <c r="E57" s="43" t="s">
        <v>144</v>
      </c>
      <c r="F57" s="44">
        <v>151.94</v>
      </c>
      <c r="G57" s="44">
        <v>28.34</v>
      </c>
      <c r="H57" s="44">
        <v>2.11</v>
      </c>
      <c r="I57" s="46"/>
      <c r="J57" s="86">
        <v>147</v>
      </c>
      <c r="K57" s="45">
        <v>27</v>
      </c>
      <c r="L57" s="45">
        <v>2</v>
      </c>
      <c r="M57" s="46"/>
    </row>
    <row r="58" spans="1:14" ht="60.75" x14ac:dyDescent="0.2">
      <c r="A58" s="39" t="s">
        <v>145</v>
      </c>
      <c r="B58" s="40" t="s">
        <v>146</v>
      </c>
      <c r="C58" s="41" t="s">
        <v>148</v>
      </c>
      <c r="D58" s="42" t="s">
        <v>147</v>
      </c>
      <c r="E58" s="43" t="s">
        <v>149</v>
      </c>
      <c r="F58" s="44">
        <v>40.729999999999997</v>
      </c>
      <c r="G58" s="44">
        <v>20.16</v>
      </c>
      <c r="H58" s="44">
        <v>18.899999999999999</v>
      </c>
      <c r="I58" s="46"/>
      <c r="J58" s="86">
        <v>1597</v>
      </c>
      <c r="K58" s="45">
        <v>790</v>
      </c>
      <c r="L58" s="45">
        <v>741</v>
      </c>
      <c r="M58" s="46"/>
    </row>
    <row r="59" spans="1:14" ht="72.75" x14ac:dyDescent="0.2">
      <c r="A59" s="39" t="s">
        <v>150</v>
      </c>
      <c r="B59" s="40" t="s">
        <v>151</v>
      </c>
      <c r="C59" s="41" t="s">
        <v>153</v>
      </c>
      <c r="D59" s="42" t="s">
        <v>152</v>
      </c>
      <c r="E59" s="43" t="s">
        <v>154</v>
      </c>
      <c r="F59" s="44">
        <v>214.13</v>
      </c>
      <c r="G59" s="44">
        <v>103.21</v>
      </c>
      <c r="H59" s="44">
        <v>60.1</v>
      </c>
      <c r="I59" s="44">
        <v>2.39</v>
      </c>
      <c r="J59" s="86">
        <v>600</v>
      </c>
      <c r="K59" s="45">
        <v>289</v>
      </c>
      <c r="L59" s="45">
        <v>168</v>
      </c>
      <c r="M59" s="45">
        <v>7</v>
      </c>
    </row>
    <row r="60" spans="1:14" ht="53.25" x14ac:dyDescent="0.2">
      <c r="A60" s="39" t="s">
        <v>155</v>
      </c>
      <c r="B60" s="40" t="s">
        <v>157</v>
      </c>
      <c r="C60" s="41" t="s">
        <v>159</v>
      </c>
      <c r="D60" s="42" t="s">
        <v>66</v>
      </c>
      <c r="E60" s="43" t="s">
        <v>160</v>
      </c>
      <c r="F60" s="44">
        <v>10353</v>
      </c>
      <c r="G60" s="46"/>
      <c r="H60" s="46"/>
      <c r="I60" s="46"/>
      <c r="J60" s="86">
        <v>6412</v>
      </c>
      <c r="K60" s="46"/>
      <c r="L60" s="46"/>
      <c r="M60" s="46"/>
      <c r="N60" s="4">
        <f>SUM(J31:J60)</f>
        <v>714901</v>
      </c>
    </row>
    <row r="61" spans="1:14" ht="19.149999999999999" customHeight="1" x14ac:dyDescent="0.2">
      <c r="A61" s="61" t="s">
        <v>161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</row>
    <row r="62" spans="1:14" ht="106.5" x14ac:dyDescent="0.2">
      <c r="A62" s="39" t="s">
        <v>162</v>
      </c>
      <c r="B62" s="40" t="s">
        <v>163</v>
      </c>
      <c r="C62" s="41" t="s">
        <v>164</v>
      </c>
      <c r="D62" s="42" t="s">
        <v>90</v>
      </c>
      <c r="E62" s="43" t="s">
        <v>165</v>
      </c>
      <c r="F62" s="44">
        <v>2341.1999999999998</v>
      </c>
      <c r="G62" s="44">
        <v>1528.8</v>
      </c>
      <c r="H62" s="44">
        <v>457.84</v>
      </c>
      <c r="I62" s="44">
        <v>19.260000000000002</v>
      </c>
      <c r="J62" s="86">
        <v>43</v>
      </c>
      <c r="K62" s="45">
        <v>28</v>
      </c>
      <c r="L62" s="45">
        <v>8</v>
      </c>
      <c r="M62" s="46"/>
    </row>
    <row r="63" spans="1:14" ht="89.25" x14ac:dyDescent="0.2">
      <c r="A63" s="39" t="s">
        <v>166</v>
      </c>
      <c r="B63" s="40" t="s">
        <v>168</v>
      </c>
      <c r="C63" s="41" t="s">
        <v>171</v>
      </c>
      <c r="D63" s="42" t="s">
        <v>170</v>
      </c>
      <c r="E63" s="43" t="s">
        <v>172</v>
      </c>
      <c r="F63" s="44">
        <v>19.59</v>
      </c>
      <c r="G63" s="46"/>
      <c r="H63" s="46"/>
      <c r="I63" s="46"/>
      <c r="J63" s="86">
        <v>147</v>
      </c>
      <c r="K63" s="46"/>
      <c r="L63" s="46"/>
      <c r="M63" s="46"/>
    </row>
    <row r="64" spans="1:14" x14ac:dyDescent="0.2">
      <c r="A64" s="39" t="s">
        <v>173</v>
      </c>
      <c r="B64" s="40" t="s">
        <v>119</v>
      </c>
      <c r="C64" s="41" t="s">
        <v>123</v>
      </c>
      <c r="D64" s="42" t="s">
        <v>124</v>
      </c>
      <c r="E64" s="47">
        <v>10</v>
      </c>
      <c r="F64" s="44">
        <v>722</v>
      </c>
      <c r="G64" s="46"/>
      <c r="H64" s="46"/>
      <c r="I64" s="46"/>
      <c r="J64" s="86">
        <v>7220</v>
      </c>
      <c r="K64" s="46"/>
      <c r="L64" s="46"/>
      <c r="M64" s="46"/>
    </row>
    <row r="65" spans="1:14" x14ac:dyDescent="0.2">
      <c r="A65" s="39" t="s">
        <v>174</v>
      </c>
      <c r="B65" s="40" t="s">
        <v>119</v>
      </c>
      <c r="C65" s="41" t="s">
        <v>126</v>
      </c>
      <c r="D65" s="42" t="s">
        <v>127</v>
      </c>
      <c r="E65" s="47">
        <v>10</v>
      </c>
      <c r="F65" s="44">
        <v>120</v>
      </c>
      <c r="G65" s="46"/>
      <c r="H65" s="46"/>
      <c r="I65" s="46"/>
      <c r="J65" s="86">
        <v>1200</v>
      </c>
      <c r="K65" s="46"/>
      <c r="L65" s="46"/>
      <c r="M65" s="46"/>
    </row>
    <row r="66" spans="1:14" ht="24" x14ac:dyDescent="0.2">
      <c r="A66" s="39" t="s">
        <v>175</v>
      </c>
      <c r="B66" s="40" t="s">
        <v>119</v>
      </c>
      <c r="C66" s="41" t="s">
        <v>129</v>
      </c>
      <c r="D66" s="42" t="s">
        <v>127</v>
      </c>
      <c r="E66" s="47">
        <v>10</v>
      </c>
      <c r="F66" s="44">
        <v>115</v>
      </c>
      <c r="G66" s="46"/>
      <c r="H66" s="46"/>
      <c r="I66" s="46"/>
      <c r="J66" s="86">
        <v>1150</v>
      </c>
      <c r="K66" s="46"/>
      <c r="L66" s="46"/>
      <c r="M66" s="46"/>
    </row>
    <row r="67" spans="1:14" x14ac:dyDescent="0.2">
      <c r="A67" s="39" t="s">
        <v>176</v>
      </c>
      <c r="B67" s="40" t="s">
        <v>119</v>
      </c>
      <c r="C67" s="41" t="s">
        <v>131</v>
      </c>
      <c r="D67" s="42" t="s">
        <v>127</v>
      </c>
      <c r="E67" s="47">
        <v>10</v>
      </c>
      <c r="F67" s="44">
        <v>702</v>
      </c>
      <c r="G67" s="46"/>
      <c r="H67" s="46"/>
      <c r="I67" s="46"/>
      <c r="J67" s="86">
        <v>7020</v>
      </c>
      <c r="K67" s="46"/>
      <c r="L67" s="46"/>
      <c r="M67" s="46"/>
    </row>
    <row r="68" spans="1:14" x14ac:dyDescent="0.2">
      <c r="A68" s="39" t="s">
        <v>177</v>
      </c>
      <c r="B68" s="40" t="s">
        <v>119</v>
      </c>
      <c r="C68" s="41" t="s">
        <v>133</v>
      </c>
      <c r="D68" s="42" t="s">
        <v>127</v>
      </c>
      <c r="E68" s="47">
        <v>10</v>
      </c>
      <c r="F68" s="44">
        <v>34</v>
      </c>
      <c r="G68" s="46"/>
      <c r="H68" s="46"/>
      <c r="I68" s="46"/>
      <c r="J68" s="86">
        <v>340</v>
      </c>
      <c r="K68" s="46"/>
      <c r="L68" s="46"/>
      <c r="M68" s="46"/>
    </row>
    <row r="69" spans="1:14" ht="60.75" x14ac:dyDescent="0.2">
      <c r="A69" s="39" t="s">
        <v>178</v>
      </c>
      <c r="B69" s="40" t="s">
        <v>146</v>
      </c>
      <c r="C69" s="41" t="s">
        <v>179</v>
      </c>
      <c r="D69" s="42" t="s">
        <v>147</v>
      </c>
      <c r="E69" s="43" t="s">
        <v>180</v>
      </c>
      <c r="F69" s="44">
        <v>40.729999999999997</v>
      </c>
      <c r="G69" s="44">
        <v>20.16</v>
      </c>
      <c r="H69" s="44">
        <v>18.899999999999999</v>
      </c>
      <c r="I69" s="46"/>
      <c r="J69" s="86">
        <v>489</v>
      </c>
      <c r="K69" s="45">
        <v>242</v>
      </c>
      <c r="L69" s="45">
        <v>227</v>
      </c>
      <c r="M69" s="46"/>
    </row>
    <row r="70" spans="1:14" ht="72.75" x14ac:dyDescent="0.2">
      <c r="A70" s="39" t="s">
        <v>181</v>
      </c>
      <c r="B70" s="40" t="s">
        <v>151</v>
      </c>
      <c r="C70" s="41" t="s">
        <v>182</v>
      </c>
      <c r="D70" s="42" t="s">
        <v>152</v>
      </c>
      <c r="E70" s="43" t="s">
        <v>183</v>
      </c>
      <c r="F70" s="44">
        <v>214.13</v>
      </c>
      <c r="G70" s="44">
        <v>103.21</v>
      </c>
      <c r="H70" s="44">
        <v>60.1</v>
      </c>
      <c r="I70" s="44">
        <v>2.39</v>
      </c>
      <c r="J70" s="86">
        <v>214</v>
      </c>
      <c r="K70" s="45">
        <v>103</v>
      </c>
      <c r="L70" s="45">
        <v>60</v>
      </c>
      <c r="M70" s="45">
        <v>2</v>
      </c>
    </row>
    <row r="71" spans="1:14" ht="53.25" x14ac:dyDescent="0.2">
      <c r="A71" s="39" t="s">
        <v>184</v>
      </c>
      <c r="B71" s="40" t="s">
        <v>157</v>
      </c>
      <c r="C71" s="41" t="s">
        <v>159</v>
      </c>
      <c r="D71" s="42" t="s">
        <v>66</v>
      </c>
      <c r="E71" s="43" t="s">
        <v>185</v>
      </c>
      <c r="F71" s="44">
        <v>10353</v>
      </c>
      <c r="G71" s="46"/>
      <c r="H71" s="46"/>
      <c r="I71" s="46"/>
      <c r="J71" s="86">
        <v>1963</v>
      </c>
      <c r="K71" s="46"/>
      <c r="L71" s="46"/>
      <c r="M71" s="46"/>
      <c r="N71" s="4">
        <f>J62:J71</f>
        <v>1963</v>
      </c>
    </row>
    <row r="72" spans="1:14" ht="19.149999999999999" customHeight="1" x14ac:dyDescent="0.2">
      <c r="A72" s="64" t="s">
        <v>186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</row>
    <row r="73" spans="1:14" ht="19.149999999999999" customHeight="1" x14ac:dyDescent="0.2">
      <c r="A73" s="61" t="s">
        <v>187</v>
      </c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</row>
    <row r="74" spans="1:14" ht="96.75" x14ac:dyDescent="0.2">
      <c r="A74" s="39" t="s">
        <v>188</v>
      </c>
      <c r="B74" s="40" t="s">
        <v>189</v>
      </c>
      <c r="C74" s="41" t="s">
        <v>190</v>
      </c>
      <c r="D74" s="42" t="s">
        <v>78</v>
      </c>
      <c r="E74" s="47">
        <v>4</v>
      </c>
      <c r="F74" s="44">
        <v>251.13</v>
      </c>
      <c r="G74" s="44">
        <v>30.46</v>
      </c>
      <c r="H74" s="44">
        <v>33.26</v>
      </c>
      <c r="I74" s="44">
        <v>1.71</v>
      </c>
      <c r="J74" s="86">
        <v>1005</v>
      </c>
      <c r="K74" s="45">
        <v>122</v>
      </c>
      <c r="L74" s="45">
        <v>133</v>
      </c>
      <c r="M74" s="45">
        <v>7</v>
      </c>
    </row>
    <row r="75" spans="1:14" ht="36" x14ac:dyDescent="0.2">
      <c r="A75" s="39" t="s">
        <v>191</v>
      </c>
      <c r="B75" s="40" t="s">
        <v>119</v>
      </c>
      <c r="C75" s="41" t="s">
        <v>192</v>
      </c>
      <c r="D75" s="42" t="s">
        <v>127</v>
      </c>
      <c r="E75" s="47">
        <v>4</v>
      </c>
      <c r="F75" s="44">
        <v>1298.26</v>
      </c>
      <c r="G75" s="46"/>
      <c r="H75" s="46"/>
      <c r="I75" s="46"/>
      <c r="J75" s="86">
        <v>5193</v>
      </c>
      <c r="K75" s="46"/>
      <c r="L75" s="46"/>
      <c r="M75" s="46"/>
    </row>
    <row r="76" spans="1:14" ht="84.75" x14ac:dyDescent="0.2">
      <c r="A76" s="39" t="s">
        <v>193</v>
      </c>
      <c r="B76" s="40" t="s">
        <v>194</v>
      </c>
      <c r="C76" s="41" t="s">
        <v>195</v>
      </c>
      <c r="D76" s="42" t="s">
        <v>78</v>
      </c>
      <c r="E76" s="43" t="s">
        <v>196</v>
      </c>
      <c r="F76" s="44">
        <v>8.9700000000000006</v>
      </c>
      <c r="G76" s="44">
        <v>6.83</v>
      </c>
      <c r="H76" s="46"/>
      <c r="I76" s="46"/>
      <c r="J76" s="86">
        <v>90</v>
      </c>
      <c r="K76" s="45">
        <v>68</v>
      </c>
      <c r="L76" s="46"/>
      <c r="M76" s="46"/>
    </row>
    <row r="77" spans="1:14" ht="24" x14ac:dyDescent="0.2">
      <c r="A77" s="39" t="s">
        <v>197</v>
      </c>
      <c r="B77" s="40" t="s">
        <v>119</v>
      </c>
      <c r="C77" s="41" t="s">
        <v>198</v>
      </c>
      <c r="D77" s="42" t="s">
        <v>127</v>
      </c>
      <c r="E77" s="43" t="s">
        <v>196</v>
      </c>
      <c r="F77" s="44">
        <v>466</v>
      </c>
      <c r="G77" s="46"/>
      <c r="H77" s="46"/>
      <c r="I77" s="46"/>
      <c r="J77" s="86">
        <v>4660</v>
      </c>
      <c r="K77" s="46"/>
      <c r="L77" s="46"/>
      <c r="M77" s="46"/>
    </row>
    <row r="78" spans="1:14" ht="96.75" x14ac:dyDescent="0.2">
      <c r="A78" s="39" t="s">
        <v>199</v>
      </c>
      <c r="B78" s="40" t="s">
        <v>200</v>
      </c>
      <c r="C78" s="41" t="s">
        <v>202</v>
      </c>
      <c r="D78" s="42" t="s">
        <v>201</v>
      </c>
      <c r="E78" s="43" t="s">
        <v>203</v>
      </c>
      <c r="F78" s="44">
        <v>96.13</v>
      </c>
      <c r="G78" s="44">
        <v>67.11</v>
      </c>
      <c r="H78" s="44">
        <v>5.23</v>
      </c>
      <c r="I78" s="44">
        <v>0.34</v>
      </c>
      <c r="J78" s="86">
        <v>48</v>
      </c>
      <c r="K78" s="45">
        <v>34</v>
      </c>
      <c r="L78" s="45">
        <v>3</v>
      </c>
      <c r="M78" s="46"/>
    </row>
    <row r="79" spans="1:14" ht="89.25" x14ac:dyDescent="0.2">
      <c r="A79" s="39" t="s">
        <v>204</v>
      </c>
      <c r="B79" s="40" t="s">
        <v>206</v>
      </c>
      <c r="C79" s="41" t="s">
        <v>209</v>
      </c>
      <c r="D79" s="42" t="s">
        <v>208</v>
      </c>
      <c r="E79" s="43" t="s">
        <v>210</v>
      </c>
      <c r="F79" s="44">
        <v>20315.91</v>
      </c>
      <c r="G79" s="46"/>
      <c r="H79" s="46"/>
      <c r="I79" s="46"/>
      <c r="J79" s="86">
        <v>1016</v>
      </c>
      <c r="K79" s="46"/>
      <c r="L79" s="46"/>
      <c r="M79" s="46"/>
    </row>
    <row r="80" spans="1:14" ht="72.75" x14ac:dyDescent="0.2">
      <c r="A80" s="39" t="s">
        <v>211</v>
      </c>
      <c r="B80" s="40" t="s">
        <v>212</v>
      </c>
      <c r="C80" s="41" t="s">
        <v>213</v>
      </c>
      <c r="D80" s="42" t="s">
        <v>201</v>
      </c>
      <c r="E80" s="43" t="s">
        <v>203</v>
      </c>
      <c r="F80" s="44">
        <v>1471.35</v>
      </c>
      <c r="G80" s="44">
        <v>345.61</v>
      </c>
      <c r="H80" s="44">
        <v>188.05</v>
      </c>
      <c r="I80" s="44">
        <v>3.08</v>
      </c>
      <c r="J80" s="86">
        <v>736</v>
      </c>
      <c r="K80" s="45">
        <v>173</v>
      </c>
      <c r="L80" s="45">
        <v>94</v>
      </c>
      <c r="M80" s="45">
        <v>2</v>
      </c>
    </row>
    <row r="81" spans="1:14" ht="21.75" x14ac:dyDescent="0.2">
      <c r="A81" s="39" t="s">
        <v>214</v>
      </c>
      <c r="B81" s="40" t="s">
        <v>119</v>
      </c>
      <c r="C81" s="41" t="s">
        <v>216</v>
      </c>
      <c r="D81" s="42" t="s">
        <v>215</v>
      </c>
      <c r="E81" s="47">
        <v>50</v>
      </c>
      <c r="F81" s="44" t="s">
        <v>217</v>
      </c>
      <c r="G81" s="46"/>
      <c r="H81" s="46"/>
      <c r="I81" s="46"/>
      <c r="J81" s="86">
        <v>4107</v>
      </c>
      <c r="K81" s="46"/>
      <c r="L81" s="46"/>
      <c r="M81" s="46"/>
    </row>
    <row r="82" spans="1:14" ht="72.75" x14ac:dyDescent="0.2">
      <c r="A82" s="39" t="s">
        <v>218</v>
      </c>
      <c r="B82" s="40" t="s">
        <v>219</v>
      </c>
      <c r="C82" s="41" t="s">
        <v>221</v>
      </c>
      <c r="D82" s="42" t="s">
        <v>220</v>
      </c>
      <c r="E82" s="43" t="s">
        <v>222</v>
      </c>
      <c r="F82" s="44">
        <v>299.54000000000002</v>
      </c>
      <c r="G82" s="44">
        <v>220.58</v>
      </c>
      <c r="H82" s="44">
        <v>2.61</v>
      </c>
      <c r="I82" s="44">
        <v>0.17</v>
      </c>
      <c r="J82" s="86">
        <v>48</v>
      </c>
      <c r="K82" s="45">
        <v>35</v>
      </c>
      <c r="L82" s="46"/>
      <c r="M82" s="46"/>
    </row>
    <row r="83" spans="1:14" ht="84.75" x14ac:dyDescent="0.2">
      <c r="A83" s="39" t="s">
        <v>223</v>
      </c>
      <c r="B83" s="40" t="s">
        <v>224</v>
      </c>
      <c r="C83" s="41" t="s">
        <v>226</v>
      </c>
      <c r="D83" s="42" t="s">
        <v>225</v>
      </c>
      <c r="E83" s="43" t="s">
        <v>227</v>
      </c>
      <c r="F83" s="44">
        <v>2.79</v>
      </c>
      <c r="G83" s="44">
        <v>2.74</v>
      </c>
      <c r="H83" s="46"/>
      <c r="I83" s="46"/>
      <c r="J83" s="86">
        <v>558</v>
      </c>
      <c r="K83" s="45">
        <v>548</v>
      </c>
      <c r="L83" s="46"/>
      <c r="M83" s="46"/>
      <c r="N83" s="4">
        <f>J74:J83</f>
        <v>558</v>
      </c>
    </row>
    <row r="84" spans="1:14" ht="19.149999999999999" customHeight="1" x14ac:dyDescent="0.2">
      <c r="A84" s="61" t="s">
        <v>228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</row>
    <row r="85" spans="1:14" ht="84.75" x14ac:dyDescent="0.2">
      <c r="A85" s="39" t="s">
        <v>229</v>
      </c>
      <c r="B85" s="40" t="s">
        <v>230</v>
      </c>
      <c r="C85" s="41" t="s">
        <v>231</v>
      </c>
      <c r="D85" s="42" t="s">
        <v>201</v>
      </c>
      <c r="E85" s="43" t="s">
        <v>232</v>
      </c>
      <c r="F85" s="44">
        <v>490.58</v>
      </c>
      <c r="G85" s="44">
        <v>400.39</v>
      </c>
      <c r="H85" s="44">
        <v>36.380000000000003</v>
      </c>
      <c r="I85" s="44">
        <v>0.51</v>
      </c>
      <c r="J85" s="86">
        <v>294</v>
      </c>
      <c r="K85" s="45">
        <v>240</v>
      </c>
      <c r="L85" s="45">
        <v>22</v>
      </c>
      <c r="M85" s="46"/>
    </row>
    <row r="86" spans="1:14" ht="65.25" x14ac:dyDescent="0.2">
      <c r="A86" s="39" t="s">
        <v>233</v>
      </c>
      <c r="B86" s="40" t="s">
        <v>235</v>
      </c>
      <c r="C86" s="41" t="s">
        <v>237</v>
      </c>
      <c r="D86" s="42" t="s">
        <v>208</v>
      </c>
      <c r="E86" s="43" t="s">
        <v>238</v>
      </c>
      <c r="F86" s="44">
        <v>4106</v>
      </c>
      <c r="G86" s="46"/>
      <c r="H86" s="46"/>
      <c r="I86" s="46"/>
      <c r="J86" s="86">
        <v>246</v>
      </c>
      <c r="K86" s="46"/>
      <c r="L86" s="46"/>
      <c r="M86" s="46"/>
      <c r="N86" s="4">
        <f>SUM(J85:J86)</f>
        <v>540</v>
      </c>
    </row>
    <row r="87" spans="1:14" ht="19.149999999999999" customHeight="1" x14ac:dyDescent="0.2">
      <c r="A87" s="64" t="s">
        <v>239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</row>
    <row r="88" spans="1:14" ht="19.149999999999999" customHeight="1" x14ac:dyDescent="0.2">
      <c r="A88" s="61" t="s">
        <v>187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</row>
    <row r="89" spans="1:14" ht="84.75" x14ac:dyDescent="0.2">
      <c r="A89" s="39" t="s">
        <v>240</v>
      </c>
      <c r="B89" s="40" t="s">
        <v>241</v>
      </c>
      <c r="C89" s="41" t="s">
        <v>243</v>
      </c>
      <c r="D89" s="42" t="s">
        <v>242</v>
      </c>
      <c r="E89" s="47">
        <v>2</v>
      </c>
      <c r="F89" s="44">
        <v>574.66</v>
      </c>
      <c r="G89" s="44">
        <v>158.06</v>
      </c>
      <c r="H89" s="44">
        <v>114.94</v>
      </c>
      <c r="I89" s="44">
        <v>13.07</v>
      </c>
      <c r="J89" s="86">
        <v>1149</v>
      </c>
      <c r="K89" s="45">
        <v>316</v>
      </c>
      <c r="L89" s="45">
        <v>230</v>
      </c>
      <c r="M89" s="45">
        <v>26</v>
      </c>
    </row>
    <row r="90" spans="1:14" ht="24" x14ac:dyDescent="0.2">
      <c r="A90" s="39" t="s">
        <v>244</v>
      </c>
      <c r="B90" s="40" t="s">
        <v>119</v>
      </c>
      <c r="C90" s="41" t="s">
        <v>245</v>
      </c>
      <c r="D90" s="42" t="s">
        <v>127</v>
      </c>
      <c r="E90" s="47">
        <v>2</v>
      </c>
      <c r="F90" s="44">
        <v>13000</v>
      </c>
      <c r="G90" s="46"/>
      <c r="H90" s="46"/>
      <c r="I90" s="46"/>
      <c r="J90" s="86">
        <v>26000</v>
      </c>
      <c r="K90" s="46"/>
      <c r="L90" s="46"/>
      <c r="M90" s="46"/>
    </row>
    <row r="91" spans="1:14" ht="72.75" x14ac:dyDescent="0.2">
      <c r="A91" s="39" t="s">
        <v>246</v>
      </c>
      <c r="B91" s="40" t="s">
        <v>247</v>
      </c>
      <c r="C91" s="41" t="s">
        <v>248</v>
      </c>
      <c r="D91" s="42" t="s">
        <v>78</v>
      </c>
      <c r="E91" s="47">
        <v>2</v>
      </c>
      <c r="F91" s="44">
        <v>0.81</v>
      </c>
      <c r="G91" s="44">
        <v>0.79</v>
      </c>
      <c r="H91" s="46"/>
      <c r="I91" s="46"/>
      <c r="J91" s="86">
        <v>2</v>
      </c>
      <c r="K91" s="45">
        <v>2</v>
      </c>
      <c r="L91" s="46"/>
      <c r="M91" s="46"/>
    </row>
    <row r="92" spans="1:14" x14ac:dyDescent="0.2">
      <c r="A92" s="39" t="s">
        <v>249</v>
      </c>
      <c r="B92" s="40" t="s">
        <v>119</v>
      </c>
      <c r="C92" s="41" t="s">
        <v>250</v>
      </c>
      <c r="D92" s="42" t="s">
        <v>127</v>
      </c>
      <c r="E92" s="47">
        <v>2</v>
      </c>
      <c r="F92" s="44">
        <v>2390</v>
      </c>
      <c r="G92" s="46"/>
      <c r="H92" s="46"/>
      <c r="I92" s="46"/>
      <c r="J92" s="86">
        <v>4780</v>
      </c>
      <c r="K92" s="46"/>
      <c r="L92" s="46"/>
      <c r="M92" s="46"/>
    </row>
    <row r="93" spans="1:14" ht="108.75" x14ac:dyDescent="0.2">
      <c r="A93" s="39" t="s">
        <v>251</v>
      </c>
      <c r="B93" s="40" t="s">
        <v>252</v>
      </c>
      <c r="C93" s="41" t="s">
        <v>254</v>
      </c>
      <c r="D93" s="42" t="s">
        <v>253</v>
      </c>
      <c r="E93" s="47">
        <v>2</v>
      </c>
      <c r="F93" s="44">
        <v>54.09</v>
      </c>
      <c r="G93" s="44">
        <v>24.33</v>
      </c>
      <c r="H93" s="44">
        <v>0.72</v>
      </c>
      <c r="I93" s="46"/>
      <c r="J93" s="86">
        <v>108</v>
      </c>
      <c r="K93" s="45">
        <v>49</v>
      </c>
      <c r="L93" s="45">
        <v>1</v>
      </c>
      <c r="M93" s="46"/>
    </row>
    <row r="94" spans="1:14" ht="24" x14ac:dyDescent="0.2">
      <c r="A94" s="39" t="s">
        <v>255</v>
      </c>
      <c r="B94" s="40" t="s">
        <v>119</v>
      </c>
      <c r="C94" s="41" t="s">
        <v>256</v>
      </c>
      <c r="D94" s="42" t="s">
        <v>127</v>
      </c>
      <c r="E94" s="47">
        <v>2</v>
      </c>
      <c r="F94" s="44">
        <v>322503</v>
      </c>
      <c r="G94" s="46"/>
      <c r="H94" s="46"/>
      <c r="I94" s="46"/>
      <c r="J94" s="86">
        <v>645006</v>
      </c>
      <c r="K94" s="46"/>
      <c r="L94" s="46"/>
      <c r="M94" s="46"/>
    </row>
    <row r="95" spans="1:14" ht="72.75" x14ac:dyDescent="0.2">
      <c r="A95" s="39" t="s">
        <v>257</v>
      </c>
      <c r="B95" s="40" t="s">
        <v>258</v>
      </c>
      <c r="C95" s="41" t="s">
        <v>259</v>
      </c>
      <c r="D95" s="42" t="s">
        <v>78</v>
      </c>
      <c r="E95" s="47">
        <v>2</v>
      </c>
      <c r="F95" s="44">
        <v>13.06</v>
      </c>
      <c r="G95" s="44">
        <v>11.77</v>
      </c>
      <c r="H95" s="44">
        <v>1.05</v>
      </c>
      <c r="I95" s="46"/>
      <c r="J95" s="86">
        <v>26</v>
      </c>
      <c r="K95" s="45">
        <v>24</v>
      </c>
      <c r="L95" s="45">
        <v>2</v>
      </c>
      <c r="M95" s="46"/>
    </row>
    <row r="96" spans="1:14" ht="24" x14ac:dyDescent="0.2">
      <c r="A96" s="39" t="s">
        <v>260</v>
      </c>
      <c r="B96" s="40" t="s">
        <v>119</v>
      </c>
      <c r="C96" s="41" t="s">
        <v>261</v>
      </c>
      <c r="D96" s="42" t="s">
        <v>127</v>
      </c>
      <c r="E96" s="47">
        <v>2</v>
      </c>
      <c r="F96" s="44">
        <v>58470</v>
      </c>
      <c r="G96" s="46"/>
      <c r="H96" s="46"/>
      <c r="I96" s="46"/>
      <c r="J96" s="86">
        <v>116940</v>
      </c>
      <c r="K96" s="46"/>
      <c r="L96" s="46"/>
      <c r="M96" s="46"/>
    </row>
    <row r="97" spans="1:14" ht="72.75" x14ac:dyDescent="0.2">
      <c r="A97" s="39" t="s">
        <v>262</v>
      </c>
      <c r="B97" s="40" t="s">
        <v>263</v>
      </c>
      <c r="C97" s="41" t="s">
        <v>264</v>
      </c>
      <c r="D97" s="42" t="s">
        <v>78</v>
      </c>
      <c r="E97" s="47">
        <v>3</v>
      </c>
      <c r="F97" s="44">
        <v>35.619999999999997</v>
      </c>
      <c r="G97" s="44">
        <v>25.85</v>
      </c>
      <c r="H97" s="44">
        <v>9.25</v>
      </c>
      <c r="I97" s="44">
        <v>1.1499999999999999</v>
      </c>
      <c r="J97" s="86">
        <v>107</v>
      </c>
      <c r="K97" s="45">
        <v>78</v>
      </c>
      <c r="L97" s="45">
        <v>28</v>
      </c>
      <c r="M97" s="45">
        <v>3</v>
      </c>
    </row>
    <row r="98" spans="1:14" x14ac:dyDescent="0.2">
      <c r="A98" s="39" t="s">
        <v>265</v>
      </c>
      <c r="B98" s="40" t="s">
        <v>119</v>
      </c>
      <c r="C98" s="41" t="s">
        <v>266</v>
      </c>
      <c r="D98" s="42" t="s">
        <v>127</v>
      </c>
      <c r="E98" s="47">
        <v>3</v>
      </c>
      <c r="F98" s="44">
        <v>2690</v>
      </c>
      <c r="G98" s="46"/>
      <c r="H98" s="46"/>
      <c r="I98" s="46"/>
      <c r="J98" s="86">
        <v>8070</v>
      </c>
      <c r="K98" s="46"/>
      <c r="L98" s="46"/>
      <c r="M98" s="46"/>
    </row>
    <row r="99" spans="1:14" ht="84.75" x14ac:dyDescent="0.2">
      <c r="A99" s="39" t="s">
        <v>267</v>
      </c>
      <c r="B99" s="40" t="s">
        <v>268</v>
      </c>
      <c r="C99" s="41" t="s">
        <v>270</v>
      </c>
      <c r="D99" s="42" t="s">
        <v>269</v>
      </c>
      <c r="E99" s="47">
        <v>3</v>
      </c>
      <c r="F99" s="44">
        <v>60.71</v>
      </c>
      <c r="G99" s="44">
        <v>42.43</v>
      </c>
      <c r="H99" s="44">
        <v>14.73</v>
      </c>
      <c r="I99" s="46"/>
      <c r="J99" s="86">
        <v>182</v>
      </c>
      <c r="K99" s="45">
        <v>127</v>
      </c>
      <c r="L99" s="45">
        <v>44</v>
      </c>
      <c r="M99" s="46"/>
    </row>
    <row r="100" spans="1:14" ht="84.75" x14ac:dyDescent="0.2">
      <c r="A100" s="39" t="s">
        <v>271</v>
      </c>
      <c r="B100" s="40" t="s">
        <v>272</v>
      </c>
      <c r="C100" s="41" t="s">
        <v>274</v>
      </c>
      <c r="D100" s="42" t="s">
        <v>273</v>
      </c>
      <c r="E100" s="47">
        <v>3</v>
      </c>
      <c r="F100" s="44">
        <v>32.42</v>
      </c>
      <c r="G100" s="44">
        <v>17.97</v>
      </c>
      <c r="H100" s="44">
        <v>14.09</v>
      </c>
      <c r="I100" s="46"/>
      <c r="J100" s="86">
        <v>97</v>
      </c>
      <c r="K100" s="45">
        <v>54</v>
      </c>
      <c r="L100" s="45">
        <v>42</v>
      </c>
      <c r="M100" s="46"/>
    </row>
    <row r="101" spans="1:14" ht="36" x14ac:dyDescent="0.2">
      <c r="A101" s="39" t="s">
        <v>275</v>
      </c>
      <c r="B101" s="40" t="s">
        <v>119</v>
      </c>
      <c r="C101" s="41" t="s">
        <v>276</v>
      </c>
      <c r="D101" s="42" t="s">
        <v>127</v>
      </c>
      <c r="E101" s="47">
        <v>3</v>
      </c>
      <c r="F101" s="44">
        <v>2491.7800000000002</v>
      </c>
      <c r="G101" s="46"/>
      <c r="H101" s="46"/>
      <c r="I101" s="46"/>
      <c r="J101" s="86">
        <v>7475</v>
      </c>
      <c r="K101" s="46"/>
      <c r="L101" s="46"/>
      <c r="M101" s="46"/>
    </row>
    <row r="102" spans="1:14" ht="36" x14ac:dyDescent="0.2">
      <c r="A102" s="39" t="s">
        <v>277</v>
      </c>
      <c r="B102" s="40" t="s">
        <v>278</v>
      </c>
      <c r="C102" s="41" t="s">
        <v>276</v>
      </c>
      <c r="D102" s="42" t="s">
        <v>127</v>
      </c>
      <c r="E102" s="47">
        <v>3</v>
      </c>
      <c r="F102" s="44">
        <v>2491.7800000000002</v>
      </c>
      <c r="G102" s="46"/>
      <c r="H102" s="46"/>
      <c r="I102" s="46"/>
      <c r="J102" s="86">
        <v>7475</v>
      </c>
      <c r="K102" s="46"/>
      <c r="L102" s="46"/>
      <c r="M102" s="46"/>
    </row>
    <row r="103" spans="1:14" ht="84.75" x14ac:dyDescent="0.2">
      <c r="A103" s="39" t="s">
        <v>279</v>
      </c>
      <c r="B103" s="40" t="s">
        <v>280</v>
      </c>
      <c r="C103" s="41" t="s">
        <v>281</v>
      </c>
      <c r="D103" s="42" t="s">
        <v>78</v>
      </c>
      <c r="E103" s="43" t="s">
        <v>282</v>
      </c>
      <c r="F103" s="44">
        <v>21.32</v>
      </c>
      <c r="G103" s="44">
        <v>13.12</v>
      </c>
      <c r="H103" s="46"/>
      <c r="I103" s="46"/>
      <c r="J103" s="86">
        <v>1279</v>
      </c>
      <c r="K103" s="45">
        <v>787</v>
      </c>
      <c r="L103" s="46"/>
      <c r="M103" s="46"/>
    </row>
    <row r="104" spans="1:14" ht="24" x14ac:dyDescent="0.2">
      <c r="A104" s="39" t="s">
        <v>283</v>
      </c>
      <c r="B104" s="40" t="s">
        <v>119</v>
      </c>
      <c r="C104" s="41" t="s">
        <v>284</v>
      </c>
      <c r="D104" s="42" t="s">
        <v>127</v>
      </c>
      <c r="E104" s="43" t="s">
        <v>282</v>
      </c>
      <c r="F104" s="44">
        <v>12.63</v>
      </c>
      <c r="G104" s="46"/>
      <c r="H104" s="46"/>
      <c r="I104" s="46"/>
      <c r="J104" s="86">
        <v>758</v>
      </c>
      <c r="K104" s="46"/>
      <c r="L104" s="46"/>
      <c r="M104" s="46"/>
    </row>
    <row r="105" spans="1:14" ht="84.75" x14ac:dyDescent="0.2">
      <c r="A105" s="39" t="s">
        <v>285</v>
      </c>
      <c r="B105" s="40" t="s">
        <v>224</v>
      </c>
      <c r="C105" s="41" t="s">
        <v>286</v>
      </c>
      <c r="D105" s="42" t="s">
        <v>225</v>
      </c>
      <c r="E105" s="47">
        <v>60</v>
      </c>
      <c r="F105" s="44">
        <v>2.79</v>
      </c>
      <c r="G105" s="44">
        <v>2.74</v>
      </c>
      <c r="H105" s="46"/>
      <c r="I105" s="46"/>
      <c r="J105" s="86">
        <v>167</v>
      </c>
      <c r="K105" s="45">
        <v>164</v>
      </c>
      <c r="L105" s="46"/>
      <c r="M105" s="46"/>
      <c r="N105" s="4">
        <f>SUM(J89:J105)</f>
        <v>819621</v>
      </c>
    </row>
    <row r="106" spans="1:14" ht="19.149999999999999" customHeight="1" x14ac:dyDescent="0.2">
      <c r="A106" s="61" t="s">
        <v>228</v>
      </c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</row>
    <row r="107" spans="1:14" ht="84.75" x14ac:dyDescent="0.2">
      <c r="A107" s="39" t="s">
        <v>287</v>
      </c>
      <c r="B107" s="40" t="s">
        <v>230</v>
      </c>
      <c r="C107" s="41" t="s">
        <v>288</v>
      </c>
      <c r="D107" s="42" t="s">
        <v>201</v>
      </c>
      <c r="E107" s="43" t="s">
        <v>289</v>
      </c>
      <c r="F107" s="44">
        <v>490.58</v>
      </c>
      <c r="G107" s="44">
        <v>400.39</v>
      </c>
      <c r="H107" s="44">
        <v>36.380000000000003</v>
      </c>
      <c r="I107" s="44">
        <v>0.51</v>
      </c>
      <c r="J107" s="86">
        <v>98</v>
      </c>
      <c r="K107" s="45">
        <v>80</v>
      </c>
      <c r="L107" s="45">
        <v>7</v>
      </c>
      <c r="M107" s="46"/>
    </row>
    <row r="108" spans="1:14" ht="65.25" x14ac:dyDescent="0.2">
      <c r="A108" s="39" t="s">
        <v>290</v>
      </c>
      <c r="B108" s="40" t="s">
        <v>235</v>
      </c>
      <c r="C108" s="41" t="s">
        <v>237</v>
      </c>
      <c r="D108" s="42" t="s">
        <v>208</v>
      </c>
      <c r="E108" s="43" t="s">
        <v>291</v>
      </c>
      <c r="F108" s="44">
        <v>4106</v>
      </c>
      <c r="G108" s="46"/>
      <c r="H108" s="46"/>
      <c r="I108" s="46"/>
      <c r="J108" s="86">
        <v>82</v>
      </c>
      <c r="K108" s="46"/>
      <c r="L108" s="46"/>
      <c r="M108" s="46"/>
      <c r="N108" s="4">
        <f>SUM(J107:J108)</f>
        <v>180</v>
      </c>
    </row>
    <row r="109" spans="1:14" ht="19.149999999999999" customHeight="1" x14ac:dyDescent="0.2">
      <c r="A109" s="64" t="s">
        <v>292</v>
      </c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</row>
    <row r="110" spans="1:14" ht="108.75" x14ac:dyDescent="0.2">
      <c r="A110" s="39" t="s">
        <v>293</v>
      </c>
      <c r="B110" s="40" t="s">
        <v>294</v>
      </c>
      <c r="C110" s="41" t="s">
        <v>295</v>
      </c>
      <c r="D110" s="42" t="s">
        <v>201</v>
      </c>
      <c r="E110" s="43" t="s">
        <v>296</v>
      </c>
      <c r="F110" s="44">
        <v>77.900000000000006</v>
      </c>
      <c r="G110" s="44">
        <v>55.9</v>
      </c>
      <c r="H110" s="44">
        <v>2.61</v>
      </c>
      <c r="I110" s="44">
        <v>0.17</v>
      </c>
      <c r="J110" s="86">
        <v>156</v>
      </c>
      <c r="K110" s="45">
        <v>112</v>
      </c>
      <c r="L110" s="45">
        <v>5</v>
      </c>
      <c r="M110" s="46"/>
    </row>
    <row r="111" spans="1:14" ht="72.75" x14ac:dyDescent="0.2">
      <c r="A111" s="39" t="s">
        <v>297</v>
      </c>
      <c r="B111" s="40" t="s">
        <v>212</v>
      </c>
      <c r="C111" s="41" t="s">
        <v>298</v>
      </c>
      <c r="D111" s="42" t="s">
        <v>201</v>
      </c>
      <c r="E111" s="43" t="s">
        <v>296</v>
      </c>
      <c r="F111" s="44">
        <v>1471.35</v>
      </c>
      <c r="G111" s="44">
        <v>345.61</v>
      </c>
      <c r="H111" s="44">
        <v>188.05</v>
      </c>
      <c r="I111" s="44">
        <v>3.08</v>
      </c>
      <c r="J111" s="86">
        <v>2943</v>
      </c>
      <c r="K111" s="45">
        <v>691</v>
      </c>
      <c r="L111" s="45">
        <v>376</v>
      </c>
      <c r="M111" s="45">
        <v>6</v>
      </c>
    </row>
    <row r="112" spans="1:14" ht="21.75" x14ac:dyDescent="0.2">
      <c r="A112" s="39" t="s">
        <v>299</v>
      </c>
      <c r="B112" s="40" t="s">
        <v>119</v>
      </c>
      <c r="C112" s="41" t="s">
        <v>216</v>
      </c>
      <c r="D112" s="42" t="s">
        <v>215</v>
      </c>
      <c r="E112" s="47">
        <v>50</v>
      </c>
      <c r="F112" s="44" t="s">
        <v>217</v>
      </c>
      <c r="G112" s="46"/>
      <c r="H112" s="46"/>
      <c r="I112" s="46"/>
      <c r="J112" s="86">
        <v>4107</v>
      </c>
      <c r="K112" s="46"/>
      <c r="L112" s="46"/>
      <c r="M112" s="46"/>
    </row>
    <row r="113" spans="1:14" ht="72.75" x14ac:dyDescent="0.2">
      <c r="A113" s="39" t="s">
        <v>300</v>
      </c>
      <c r="B113" s="40" t="s">
        <v>301</v>
      </c>
      <c r="C113" s="41" t="s">
        <v>303</v>
      </c>
      <c r="D113" s="42" t="s">
        <v>302</v>
      </c>
      <c r="E113" s="43" t="s">
        <v>296</v>
      </c>
      <c r="F113" s="44">
        <v>1462.72</v>
      </c>
      <c r="G113" s="44">
        <v>199.41</v>
      </c>
      <c r="H113" s="44">
        <v>278.95999999999998</v>
      </c>
      <c r="I113" s="44">
        <v>31.71</v>
      </c>
      <c r="J113" s="86">
        <v>2925</v>
      </c>
      <c r="K113" s="45">
        <v>399</v>
      </c>
      <c r="L113" s="45">
        <v>558</v>
      </c>
      <c r="M113" s="45">
        <v>63</v>
      </c>
    </row>
    <row r="114" spans="1:14" ht="72.75" x14ac:dyDescent="0.2">
      <c r="A114" s="39" t="s">
        <v>304</v>
      </c>
      <c r="B114" s="40" t="s">
        <v>305</v>
      </c>
      <c r="C114" s="41" t="s">
        <v>307</v>
      </c>
      <c r="D114" s="42" t="s">
        <v>306</v>
      </c>
      <c r="E114" s="43" t="s">
        <v>308</v>
      </c>
      <c r="F114" s="44">
        <v>1974.86</v>
      </c>
      <c r="G114" s="44">
        <v>424.38</v>
      </c>
      <c r="H114" s="44">
        <v>709.35</v>
      </c>
      <c r="I114" s="44">
        <v>81.650000000000006</v>
      </c>
      <c r="J114" s="86">
        <v>3555</v>
      </c>
      <c r="K114" s="45">
        <v>764</v>
      </c>
      <c r="L114" s="45">
        <v>1277</v>
      </c>
      <c r="M114" s="45">
        <v>147</v>
      </c>
    </row>
    <row r="115" spans="1:14" x14ac:dyDescent="0.2">
      <c r="A115" s="39" t="s">
        <v>309</v>
      </c>
      <c r="B115" s="40" t="s">
        <v>119</v>
      </c>
      <c r="C115" s="41" t="s">
        <v>310</v>
      </c>
      <c r="D115" s="42" t="s">
        <v>215</v>
      </c>
      <c r="E115" s="47">
        <v>2300</v>
      </c>
      <c r="F115" s="44">
        <v>156.99</v>
      </c>
      <c r="G115" s="46"/>
      <c r="H115" s="46"/>
      <c r="I115" s="46"/>
      <c r="J115" s="86">
        <v>361077</v>
      </c>
      <c r="K115" s="46"/>
      <c r="L115" s="46"/>
      <c r="M115" s="46"/>
    </row>
    <row r="116" spans="1:14" ht="24" x14ac:dyDescent="0.2">
      <c r="A116" s="39" t="s">
        <v>311</v>
      </c>
      <c r="B116" s="40" t="s">
        <v>119</v>
      </c>
      <c r="C116" s="41" t="s">
        <v>312</v>
      </c>
      <c r="D116" s="42" t="s">
        <v>215</v>
      </c>
      <c r="E116" s="47">
        <v>2600</v>
      </c>
      <c r="F116" s="44">
        <v>156.99</v>
      </c>
      <c r="G116" s="46"/>
      <c r="H116" s="46"/>
      <c r="I116" s="46"/>
      <c r="J116" s="86">
        <v>408174</v>
      </c>
      <c r="K116" s="46"/>
      <c r="L116" s="46"/>
      <c r="M116" s="46"/>
    </row>
    <row r="117" spans="1:14" ht="84.75" x14ac:dyDescent="0.2">
      <c r="A117" s="39" t="s">
        <v>313</v>
      </c>
      <c r="B117" s="40" t="s">
        <v>314</v>
      </c>
      <c r="C117" s="41" t="s">
        <v>315</v>
      </c>
      <c r="D117" s="42" t="s">
        <v>78</v>
      </c>
      <c r="E117" s="47">
        <v>3</v>
      </c>
      <c r="F117" s="44">
        <v>545.41999999999996</v>
      </c>
      <c r="G117" s="44">
        <v>51.47</v>
      </c>
      <c r="H117" s="44">
        <v>490.44</v>
      </c>
      <c r="I117" s="44">
        <v>50.79</v>
      </c>
      <c r="J117" s="86">
        <v>1636</v>
      </c>
      <c r="K117" s="45">
        <v>154</v>
      </c>
      <c r="L117" s="45">
        <v>1471</v>
      </c>
      <c r="M117" s="45">
        <v>152</v>
      </c>
      <c r="N117" s="4">
        <f>SUM(J110:J118)</f>
        <v>786547</v>
      </c>
    </row>
    <row r="118" spans="1:14" x14ac:dyDescent="0.2">
      <c r="A118" s="39" t="s">
        <v>316</v>
      </c>
      <c r="B118" s="40" t="s">
        <v>119</v>
      </c>
      <c r="C118" s="41" t="s">
        <v>317</v>
      </c>
      <c r="D118" s="42" t="s">
        <v>127</v>
      </c>
      <c r="E118" s="47">
        <v>3</v>
      </c>
      <c r="F118" s="44">
        <v>658</v>
      </c>
      <c r="G118" s="46"/>
      <c r="H118" s="46"/>
      <c r="I118" s="46"/>
      <c r="J118" s="86">
        <v>1974</v>
      </c>
      <c r="K118" s="46"/>
      <c r="L118" s="46"/>
      <c r="M118" s="46"/>
    </row>
    <row r="119" spans="1:14" ht="19.149999999999999" customHeight="1" x14ac:dyDescent="0.2">
      <c r="A119" s="64" t="s">
        <v>318</v>
      </c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</row>
    <row r="120" spans="1:14" ht="72.75" x14ac:dyDescent="0.2">
      <c r="A120" s="39" t="s">
        <v>319</v>
      </c>
      <c r="B120" s="40" t="s">
        <v>320</v>
      </c>
      <c r="C120" s="41" t="s">
        <v>321</v>
      </c>
      <c r="D120" s="42" t="s">
        <v>302</v>
      </c>
      <c r="E120" s="43" t="s">
        <v>322</v>
      </c>
      <c r="F120" s="44">
        <v>2515.04</v>
      </c>
      <c r="G120" s="44">
        <v>174.28</v>
      </c>
      <c r="H120" s="44">
        <v>1823.01</v>
      </c>
      <c r="I120" s="44">
        <v>185.36</v>
      </c>
      <c r="J120" s="86">
        <v>51558</v>
      </c>
      <c r="K120" s="45">
        <v>3573</v>
      </c>
      <c r="L120" s="45">
        <v>37372</v>
      </c>
      <c r="M120" s="45">
        <v>3800</v>
      </c>
    </row>
    <row r="121" spans="1:14" ht="24" x14ac:dyDescent="0.2">
      <c r="A121" s="39" t="s">
        <v>323</v>
      </c>
      <c r="B121" s="40" t="s">
        <v>119</v>
      </c>
      <c r="C121" s="41" t="s">
        <v>324</v>
      </c>
      <c r="D121" s="42" t="s">
        <v>215</v>
      </c>
      <c r="E121" s="47">
        <v>2050</v>
      </c>
      <c r="F121" s="44">
        <v>189</v>
      </c>
      <c r="G121" s="46"/>
      <c r="H121" s="46"/>
      <c r="I121" s="46"/>
      <c r="J121" s="86">
        <v>387450</v>
      </c>
      <c r="K121" s="46"/>
      <c r="L121" s="46"/>
      <c r="M121" s="46"/>
    </row>
    <row r="122" spans="1:14" ht="84.75" x14ac:dyDescent="0.2">
      <c r="A122" s="39" t="s">
        <v>325</v>
      </c>
      <c r="B122" s="40" t="s">
        <v>314</v>
      </c>
      <c r="C122" s="41" t="s">
        <v>315</v>
      </c>
      <c r="D122" s="42" t="s">
        <v>78</v>
      </c>
      <c r="E122" s="47">
        <v>3</v>
      </c>
      <c r="F122" s="44">
        <v>545.41999999999996</v>
      </c>
      <c r="G122" s="44">
        <v>51.47</v>
      </c>
      <c r="H122" s="44">
        <v>490.44</v>
      </c>
      <c r="I122" s="44">
        <v>50.79</v>
      </c>
      <c r="J122" s="86">
        <v>1636</v>
      </c>
      <c r="K122" s="45">
        <v>154</v>
      </c>
      <c r="L122" s="45">
        <v>1471</v>
      </c>
      <c r="M122" s="45">
        <v>152</v>
      </c>
    </row>
    <row r="123" spans="1:14" ht="24" x14ac:dyDescent="0.2">
      <c r="A123" s="39" t="s">
        <v>326</v>
      </c>
      <c r="B123" s="40" t="s">
        <v>119</v>
      </c>
      <c r="C123" s="41" t="s">
        <v>327</v>
      </c>
      <c r="D123" s="42" t="s">
        <v>127</v>
      </c>
      <c r="E123" s="47">
        <v>3</v>
      </c>
      <c r="F123" s="44">
        <v>423</v>
      </c>
      <c r="G123" s="46"/>
      <c r="H123" s="46"/>
      <c r="I123" s="46"/>
      <c r="J123" s="86">
        <v>1269</v>
      </c>
      <c r="K123" s="46"/>
      <c r="L123" s="46"/>
      <c r="M123" s="46"/>
    </row>
    <row r="124" spans="1:14" ht="84.75" x14ac:dyDescent="0.2">
      <c r="A124" s="39" t="s">
        <v>328</v>
      </c>
      <c r="B124" s="40" t="s">
        <v>329</v>
      </c>
      <c r="C124" s="41" t="s">
        <v>331</v>
      </c>
      <c r="D124" s="42" t="s">
        <v>330</v>
      </c>
      <c r="E124" s="47">
        <v>1</v>
      </c>
      <c r="F124" s="44">
        <v>91.68</v>
      </c>
      <c r="G124" s="44">
        <v>20.9</v>
      </c>
      <c r="H124" s="44">
        <v>70.78</v>
      </c>
      <c r="I124" s="44">
        <v>8.0299999999999994</v>
      </c>
      <c r="J124" s="86">
        <v>92</v>
      </c>
      <c r="K124" s="45">
        <v>21</v>
      </c>
      <c r="L124" s="45">
        <v>71</v>
      </c>
      <c r="M124" s="45">
        <v>8</v>
      </c>
      <c r="N124" s="4">
        <f>J120:J124</f>
        <v>92</v>
      </c>
    </row>
    <row r="125" spans="1:14" ht="19.149999999999999" customHeight="1" x14ac:dyDescent="0.2">
      <c r="A125" s="64" t="s">
        <v>332</v>
      </c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</row>
    <row r="126" spans="1:14" ht="84.75" x14ac:dyDescent="0.2">
      <c r="A126" s="39" t="s">
        <v>333</v>
      </c>
      <c r="B126" s="40" t="s">
        <v>334</v>
      </c>
      <c r="C126" s="41" t="s">
        <v>336</v>
      </c>
      <c r="D126" s="42" t="s">
        <v>335</v>
      </c>
      <c r="E126" s="43" t="s">
        <v>337</v>
      </c>
      <c r="F126" s="44">
        <v>3118.91</v>
      </c>
      <c r="G126" s="46"/>
      <c r="H126" s="44">
        <v>3118.91</v>
      </c>
      <c r="I126" s="44">
        <v>384.07</v>
      </c>
      <c r="J126" s="86">
        <v>317</v>
      </c>
      <c r="K126" s="46"/>
      <c r="L126" s="45">
        <v>317</v>
      </c>
      <c r="M126" s="45">
        <v>39</v>
      </c>
    </row>
    <row r="127" spans="1:14" ht="84.75" x14ac:dyDescent="0.2">
      <c r="A127" s="39" t="s">
        <v>338</v>
      </c>
      <c r="B127" s="40" t="s">
        <v>339</v>
      </c>
      <c r="C127" s="41" t="s">
        <v>341</v>
      </c>
      <c r="D127" s="42" t="s">
        <v>340</v>
      </c>
      <c r="E127" s="43" t="s">
        <v>342</v>
      </c>
      <c r="F127" s="44">
        <v>2561.84</v>
      </c>
      <c r="G127" s="44">
        <v>2561.84</v>
      </c>
      <c r="H127" s="46"/>
      <c r="I127" s="46"/>
      <c r="J127" s="86">
        <v>2600</v>
      </c>
      <c r="K127" s="45">
        <v>2600</v>
      </c>
      <c r="L127" s="46"/>
      <c r="M127" s="46"/>
    </row>
    <row r="128" spans="1:14" ht="72.75" x14ac:dyDescent="0.2">
      <c r="A128" s="39" t="s">
        <v>343</v>
      </c>
      <c r="B128" s="40" t="s">
        <v>344</v>
      </c>
      <c r="C128" s="41" t="s">
        <v>345</v>
      </c>
      <c r="D128" s="42" t="s">
        <v>302</v>
      </c>
      <c r="E128" s="43" t="s">
        <v>346</v>
      </c>
      <c r="F128" s="44">
        <v>479.62</v>
      </c>
      <c r="G128" s="44">
        <v>67.52</v>
      </c>
      <c r="H128" s="44">
        <v>410.75</v>
      </c>
      <c r="I128" s="46"/>
      <c r="J128" s="86">
        <v>1391</v>
      </c>
      <c r="K128" s="45">
        <v>196</v>
      </c>
      <c r="L128" s="45">
        <v>1191</v>
      </c>
      <c r="M128" s="46"/>
    </row>
    <row r="129" spans="1:14" ht="72.75" x14ac:dyDescent="0.2">
      <c r="A129" s="39" t="s">
        <v>347</v>
      </c>
      <c r="B129" s="40" t="s">
        <v>348</v>
      </c>
      <c r="C129" s="41" t="s">
        <v>349</v>
      </c>
      <c r="D129" s="42" t="s">
        <v>302</v>
      </c>
      <c r="E129" s="43" t="s">
        <v>346</v>
      </c>
      <c r="F129" s="44">
        <v>34.29</v>
      </c>
      <c r="G129" s="44">
        <v>25.35</v>
      </c>
      <c r="H129" s="44">
        <v>8.43</v>
      </c>
      <c r="I129" s="46"/>
      <c r="J129" s="86">
        <v>99</v>
      </c>
      <c r="K129" s="45">
        <v>74</v>
      </c>
      <c r="L129" s="45">
        <v>24</v>
      </c>
      <c r="M129" s="46"/>
    </row>
    <row r="130" spans="1:14" ht="53.25" x14ac:dyDescent="0.2">
      <c r="A130" s="39" t="s">
        <v>350</v>
      </c>
      <c r="B130" s="40" t="s">
        <v>352</v>
      </c>
      <c r="C130" s="41" t="s">
        <v>354</v>
      </c>
      <c r="D130" s="42" t="s">
        <v>85</v>
      </c>
      <c r="E130" s="43" t="s">
        <v>355</v>
      </c>
      <c r="F130" s="44">
        <v>99.47</v>
      </c>
      <c r="G130" s="46"/>
      <c r="H130" s="46"/>
      <c r="I130" s="46"/>
      <c r="J130" s="86">
        <v>1442</v>
      </c>
      <c r="K130" s="46"/>
      <c r="L130" s="46"/>
      <c r="M130" s="46"/>
    </row>
    <row r="131" spans="1:14" ht="72.75" x14ac:dyDescent="0.2">
      <c r="A131" s="39" t="s">
        <v>356</v>
      </c>
      <c r="B131" s="40" t="s">
        <v>357</v>
      </c>
      <c r="C131" s="41" t="s">
        <v>359</v>
      </c>
      <c r="D131" s="42" t="s">
        <v>358</v>
      </c>
      <c r="E131" s="43" t="s">
        <v>360</v>
      </c>
      <c r="F131" s="44">
        <v>38767.699999999997</v>
      </c>
      <c r="G131" s="44">
        <v>2553.9699999999998</v>
      </c>
      <c r="H131" s="44">
        <v>3027.01</v>
      </c>
      <c r="I131" s="44">
        <v>408.58</v>
      </c>
      <c r="J131" s="86">
        <v>11243</v>
      </c>
      <c r="K131" s="45">
        <v>741</v>
      </c>
      <c r="L131" s="45">
        <v>878</v>
      </c>
      <c r="M131" s="45">
        <v>118</v>
      </c>
    </row>
    <row r="132" spans="1:14" ht="72.75" x14ac:dyDescent="0.2">
      <c r="A132" s="39" t="s">
        <v>361</v>
      </c>
      <c r="B132" s="40" t="s">
        <v>362</v>
      </c>
      <c r="C132" s="41" t="s">
        <v>363</v>
      </c>
      <c r="D132" s="42" t="s">
        <v>302</v>
      </c>
      <c r="E132" s="43" t="s">
        <v>364</v>
      </c>
      <c r="F132" s="44">
        <v>243.26</v>
      </c>
      <c r="G132" s="44">
        <v>126.38</v>
      </c>
      <c r="H132" s="44">
        <v>67.28</v>
      </c>
      <c r="I132" s="44">
        <v>3.42</v>
      </c>
      <c r="J132" s="86">
        <v>1411</v>
      </c>
      <c r="K132" s="45">
        <v>733</v>
      </c>
      <c r="L132" s="45">
        <v>390</v>
      </c>
      <c r="M132" s="45">
        <v>20</v>
      </c>
    </row>
    <row r="133" spans="1:14" ht="24" x14ac:dyDescent="0.2">
      <c r="A133" s="39" t="s">
        <v>365</v>
      </c>
      <c r="B133" s="40" t="s">
        <v>119</v>
      </c>
      <c r="C133" s="41" t="s">
        <v>366</v>
      </c>
      <c r="D133" s="42" t="s">
        <v>215</v>
      </c>
      <c r="E133" s="47">
        <v>290</v>
      </c>
      <c r="F133" s="44">
        <v>86.99</v>
      </c>
      <c r="G133" s="46"/>
      <c r="H133" s="46"/>
      <c r="I133" s="46"/>
      <c r="J133" s="86">
        <v>25227</v>
      </c>
      <c r="K133" s="46"/>
      <c r="L133" s="46"/>
      <c r="M133" s="46"/>
    </row>
    <row r="134" spans="1:14" ht="24" x14ac:dyDescent="0.2">
      <c r="A134" s="39" t="s">
        <v>367</v>
      </c>
      <c r="B134" s="40" t="s">
        <v>119</v>
      </c>
      <c r="C134" s="41" t="s">
        <v>324</v>
      </c>
      <c r="D134" s="42" t="s">
        <v>215</v>
      </c>
      <c r="E134" s="47">
        <v>290</v>
      </c>
      <c r="F134" s="44">
        <v>189</v>
      </c>
      <c r="G134" s="46"/>
      <c r="H134" s="46"/>
      <c r="I134" s="46"/>
      <c r="J134" s="86">
        <v>54810</v>
      </c>
      <c r="K134" s="46"/>
      <c r="L134" s="46"/>
      <c r="M134" s="46"/>
    </row>
    <row r="135" spans="1:14" ht="72.75" x14ac:dyDescent="0.2">
      <c r="A135" s="39" t="s">
        <v>368</v>
      </c>
      <c r="B135" s="40" t="s">
        <v>369</v>
      </c>
      <c r="C135" s="41" t="s">
        <v>370</v>
      </c>
      <c r="D135" s="42" t="s">
        <v>340</v>
      </c>
      <c r="E135" s="43" t="s">
        <v>371</v>
      </c>
      <c r="F135" s="44">
        <v>965.2</v>
      </c>
      <c r="G135" s="44">
        <v>965.2</v>
      </c>
      <c r="H135" s="46"/>
      <c r="I135" s="46"/>
      <c r="J135" s="86">
        <v>840</v>
      </c>
      <c r="K135" s="45">
        <v>840</v>
      </c>
      <c r="L135" s="46"/>
      <c r="M135" s="46"/>
      <c r="N135" s="4">
        <f>J126:J135</f>
        <v>840</v>
      </c>
    </row>
    <row r="136" spans="1:14" ht="19.149999999999999" customHeight="1" x14ac:dyDescent="0.2">
      <c r="A136" s="61" t="s">
        <v>372</v>
      </c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</row>
    <row r="137" spans="1:14" ht="84.75" x14ac:dyDescent="0.2">
      <c r="A137" s="39" t="s">
        <v>373</v>
      </c>
      <c r="B137" s="40" t="s">
        <v>334</v>
      </c>
      <c r="C137" s="41" t="s">
        <v>374</v>
      </c>
      <c r="D137" s="42" t="s">
        <v>335</v>
      </c>
      <c r="E137" s="43" t="s">
        <v>375</v>
      </c>
      <c r="F137" s="44">
        <v>3118.91</v>
      </c>
      <c r="G137" s="46"/>
      <c r="H137" s="44">
        <v>3118.91</v>
      </c>
      <c r="I137" s="44">
        <v>384.07</v>
      </c>
      <c r="J137" s="86">
        <v>11</v>
      </c>
      <c r="K137" s="46"/>
      <c r="L137" s="45">
        <v>11</v>
      </c>
      <c r="M137" s="45">
        <v>1</v>
      </c>
    </row>
    <row r="138" spans="1:14" ht="84.75" x14ac:dyDescent="0.2">
      <c r="A138" s="39" t="s">
        <v>376</v>
      </c>
      <c r="B138" s="40" t="s">
        <v>339</v>
      </c>
      <c r="C138" s="41" t="s">
        <v>377</v>
      </c>
      <c r="D138" s="42" t="s">
        <v>340</v>
      </c>
      <c r="E138" s="43" t="s">
        <v>378</v>
      </c>
      <c r="F138" s="44">
        <v>2561.84</v>
      </c>
      <c r="G138" s="44">
        <v>2561.84</v>
      </c>
      <c r="H138" s="46"/>
      <c r="I138" s="46"/>
      <c r="J138" s="86">
        <v>90</v>
      </c>
      <c r="K138" s="45">
        <v>90</v>
      </c>
      <c r="L138" s="46"/>
      <c r="M138" s="46"/>
    </row>
    <row r="139" spans="1:14" ht="72.75" x14ac:dyDescent="0.2">
      <c r="A139" s="39" t="s">
        <v>379</v>
      </c>
      <c r="B139" s="40" t="s">
        <v>344</v>
      </c>
      <c r="C139" s="41" t="s">
        <v>380</v>
      </c>
      <c r="D139" s="42" t="s">
        <v>302</v>
      </c>
      <c r="E139" s="43" t="s">
        <v>381</v>
      </c>
      <c r="F139" s="44">
        <v>479.62</v>
      </c>
      <c r="G139" s="44">
        <v>67.52</v>
      </c>
      <c r="H139" s="44">
        <v>410.75</v>
      </c>
      <c r="I139" s="46"/>
      <c r="J139" s="86">
        <v>48</v>
      </c>
      <c r="K139" s="45">
        <v>7</v>
      </c>
      <c r="L139" s="45">
        <v>41</v>
      </c>
      <c r="M139" s="46"/>
    </row>
    <row r="140" spans="1:14" ht="72.75" x14ac:dyDescent="0.2">
      <c r="A140" s="39" t="s">
        <v>382</v>
      </c>
      <c r="B140" s="40" t="s">
        <v>348</v>
      </c>
      <c r="C140" s="41" t="s">
        <v>383</v>
      </c>
      <c r="D140" s="42" t="s">
        <v>302</v>
      </c>
      <c r="E140" s="43" t="s">
        <v>381</v>
      </c>
      <c r="F140" s="44">
        <v>34.29</v>
      </c>
      <c r="G140" s="44">
        <v>25.35</v>
      </c>
      <c r="H140" s="44">
        <v>8.43</v>
      </c>
      <c r="I140" s="46"/>
      <c r="J140" s="86">
        <v>3</v>
      </c>
      <c r="K140" s="45">
        <v>3</v>
      </c>
      <c r="L140" s="46"/>
      <c r="M140" s="46"/>
    </row>
    <row r="141" spans="1:14" ht="53.25" x14ac:dyDescent="0.2">
      <c r="A141" s="39" t="s">
        <v>384</v>
      </c>
      <c r="B141" s="40" t="s">
        <v>352</v>
      </c>
      <c r="C141" s="41" t="s">
        <v>354</v>
      </c>
      <c r="D141" s="42" t="s">
        <v>85</v>
      </c>
      <c r="E141" s="43" t="s">
        <v>385</v>
      </c>
      <c r="F141" s="44">
        <v>99.47</v>
      </c>
      <c r="G141" s="46"/>
      <c r="H141" s="46"/>
      <c r="I141" s="46"/>
      <c r="J141" s="86">
        <v>50</v>
      </c>
      <c r="K141" s="46"/>
      <c r="L141" s="46"/>
      <c r="M141" s="46"/>
    </row>
    <row r="142" spans="1:14" ht="84.75" x14ac:dyDescent="0.2">
      <c r="A142" s="39" t="s">
        <v>386</v>
      </c>
      <c r="B142" s="40" t="s">
        <v>387</v>
      </c>
      <c r="C142" s="41" t="s">
        <v>389</v>
      </c>
      <c r="D142" s="42" t="s">
        <v>388</v>
      </c>
      <c r="E142" s="43" t="s">
        <v>390</v>
      </c>
      <c r="F142" s="44">
        <v>19003.599999999999</v>
      </c>
      <c r="G142" s="44">
        <v>1960</v>
      </c>
      <c r="H142" s="46"/>
      <c r="I142" s="46"/>
      <c r="J142" s="86">
        <v>190</v>
      </c>
      <c r="K142" s="45">
        <v>20</v>
      </c>
      <c r="L142" s="46"/>
      <c r="M142" s="46"/>
    </row>
    <row r="143" spans="1:14" ht="84.75" x14ac:dyDescent="0.2">
      <c r="A143" s="39" t="s">
        <v>391</v>
      </c>
      <c r="B143" s="40" t="s">
        <v>392</v>
      </c>
      <c r="C143" s="41" t="s">
        <v>393</v>
      </c>
      <c r="D143" s="42" t="s">
        <v>302</v>
      </c>
      <c r="E143" s="43" t="s">
        <v>394</v>
      </c>
      <c r="F143" s="44">
        <v>527.32000000000005</v>
      </c>
      <c r="G143" s="44">
        <v>205.65</v>
      </c>
      <c r="H143" s="44">
        <v>311.25</v>
      </c>
      <c r="I143" s="44">
        <v>35.380000000000003</v>
      </c>
      <c r="J143" s="86">
        <v>105</v>
      </c>
      <c r="K143" s="45">
        <v>41</v>
      </c>
      <c r="L143" s="45">
        <v>62</v>
      </c>
      <c r="M143" s="45">
        <v>7</v>
      </c>
    </row>
    <row r="144" spans="1:14" ht="24" x14ac:dyDescent="0.2">
      <c r="A144" s="39" t="s">
        <v>395</v>
      </c>
      <c r="B144" s="40" t="s">
        <v>119</v>
      </c>
      <c r="C144" s="41" t="s">
        <v>366</v>
      </c>
      <c r="D144" s="42" t="s">
        <v>215</v>
      </c>
      <c r="E144" s="47">
        <v>10</v>
      </c>
      <c r="F144" s="44">
        <v>86.99</v>
      </c>
      <c r="G144" s="46"/>
      <c r="H144" s="46"/>
      <c r="I144" s="46"/>
      <c r="J144" s="86">
        <v>870</v>
      </c>
      <c r="K144" s="46"/>
      <c r="L144" s="46"/>
      <c r="M144" s="46"/>
    </row>
    <row r="145" spans="1:14" ht="24" x14ac:dyDescent="0.2">
      <c r="A145" s="39" t="s">
        <v>396</v>
      </c>
      <c r="B145" s="40" t="s">
        <v>119</v>
      </c>
      <c r="C145" s="41" t="s">
        <v>324</v>
      </c>
      <c r="D145" s="42" t="s">
        <v>215</v>
      </c>
      <c r="E145" s="47">
        <v>10</v>
      </c>
      <c r="F145" s="44">
        <v>189</v>
      </c>
      <c r="G145" s="46"/>
      <c r="H145" s="46"/>
      <c r="I145" s="46"/>
      <c r="J145" s="86">
        <v>1890</v>
      </c>
      <c r="K145" s="46"/>
      <c r="L145" s="46"/>
      <c r="M145" s="46"/>
    </row>
    <row r="146" spans="1:14" ht="72.75" x14ac:dyDescent="0.2">
      <c r="A146" s="39" t="s">
        <v>397</v>
      </c>
      <c r="B146" s="40" t="s">
        <v>398</v>
      </c>
      <c r="C146" s="41" t="s">
        <v>399</v>
      </c>
      <c r="D146" s="42" t="s">
        <v>302</v>
      </c>
      <c r="E146" s="43" t="s">
        <v>381</v>
      </c>
      <c r="F146" s="44">
        <v>576.23</v>
      </c>
      <c r="G146" s="44">
        <v>73.13</v>
      </c>
      <c r="H146" s="44">
        <v>501.64</v>
      </c>
      <c r="I146" s="44">
        <v>32.83</v>
      </c>
      <c r="J146" s="86">
        <v>58</v>
      </c>
      <c r="K146" s="45">
        <v>7</v>
      </c>
      <c r="L146" s="45">
        <v>50</v>
      </c>
      <c r="M146" s="45">
        <v>3</v>
      </c>
    </row>
    <row r="147" spans="1:14" x14ac:dyDescent="0.2">
      <c r="A147" s="39" t="s">
        <v>400</v>
      </c>
      <c r="B147" s="40" t="s">
        <v>119</v>
      </c>
      <c r="C147" s="41" t="s">
        <v>401</v>
      </c>
      <c r="D147" s="42" t="s">
        <v>127</v>
      </c>
      <c r="E147" s="47">
        <v>21</v>
      </c>
      <c r="F147" s="44">
        <v>186</v>
      </c>
      <c r="G147" s="46"/>
      <c r="H147" s="46"/>
      <c r="I147" s="46"/>
      <c r="J147" s="86">
        <v>3906</v>
      </c>
      <c r="K147" s="46"/>
      <c r="L147" s="46"/>
      <c r="M147" s="46"/>
    </row>
    <row r="148" spans="1:14" ht="72.75" x14ac:dyDescent="0.2">
      <c r="A148" s="39" t="s">
        <v>402</v>
      </c>
      <c r="B148" s="40" t="s">
        <v>369</v>
      </c>
      <c r="C148" s="41" t="s">
        <v>403</v>
      </c>
      <c r="D148" s="42" t="s">
        <v>340</v>
      </c>
      <c r="E148" s="43" t="s">
        <v>404</v>
      </c>
      <c r="F148" s="44">
        <v>965.2</v>
      </c>
      <c r="G148" s="44">
        <v>965.2</v>
      </c>
      <c r="H148" s="46"/>
      <c r="I148" s="46"/>
      <c r="J148" s="86">
        <v>29</v>
      </c>
      <c r="K148" s="45">
        <v>29</v>
      </c>
      <c r="L148" s="46"/>
      <c r="M148" s="46"/>
      <c r="N148" s="4">
        <f>SUM(J137:J148)</f>
        <v>7250</v>
      </c>
    </row>
    <row r="149" spans="1:14" ht="19.149999999999999" customHeight="1" x14ac:dyDescent="0.2">
      <c r="A149" s="64" t="s">
        <v>405</v>
      </c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</row>
    <row r="150" spans="1:14" ht="84.75" x14ac:dyDescent="0.2">
      <c r="A150" s="39" t="s">
        <v>406</v>
      </c>
      <c r="B150" s="40" t="s">
        <v>407</v>
      </c>
      <c r="C150" s="41" t="s">
        <v>409</v>
      </c>
      <c r="D150" s="42" t="s">
        <v>408</v>
      </c>
      <c r="E150" s="47">
        <v>10</v>
      </c>
      <c r="F150" s="44">
        <v>110.25</v>
      </c>
      <c r="G150" s="44">
        <v>108.09</v>
      </c>
      <c r="H150" s="46"/>
      <c r="I150" s="46"/>
      <c r="J150" s="86">
        <v>1103</v>
      </c>
      <c r="K150" s="45">
        <v>1081</v>
      </c>
      <c r="L150" s="46"/>
      <c r="M150" s="46"/>
    </row>
    <row r="151" spans="1:14" ht="84.75" x14ac:dyDescent="0.2">
      <c r="A151" s="39" t="s">
        <v>410</v>
      </c>
      <c r="B151" s="40" t="s">
        <v>411</v>
      </c>
      <c r="C151" s="41" t="s">
        <v>413</v>
      </c>
      <c r="D151" s="42" t="s">
        <v>412</v>
      </c>
      <c r="E151" s="43" t="s">
        <v>414</v>
      </c>
      <c r="F151" s="44">
        <v>174.65</v>
      </c>
      <c r="G151" s="44">
        <v>165.62</v>
      </c>
      <c r="H151" s="46"/>
      <c r="I151" s="46"/>
      <c r="J151" s="86">
        <v>908</v>
      </c>
      <c r="K151" s="45">
        <v>861</v>
      </c>
      <c r="L151" s="46"/>
      <c r="M151" s="46"/>
    </row>
    <row r="152" spans="1:14" ht="72.75" x14ac:dyDescent="0.2">
      <c r="A152" s="39" t="s">
        <v>415</v>
      </c>
      <c r="B152" s="40" t="s">
        <v>416</v>
      </c>
      <c r="C152" s="41" t="s">
        <v>418</v>
      </c>
      <c r="D152" s="42" t="s">
        <v>417</v>
      </c>
      <c r="E152" s="43" t="s">
        <v>419</v>
      </c>
      <c r="F152" s="44">
        <v>219.74</v>
      </c>
      <c r="G152" s="44">
        <v>219.74</v>
      </c>
      <c r="H152" s="46"/>
      <c r="I152" s="46"/>
      <c r="J152" s="86">
        <v>48</v>
      </c>
      <c r="K152" s="45">
        <v>48</v>
      </c>
      <c r="L152" s="46"/>
      <c r="M152" s="46"/>
    </row>
    <row r="153" spans="1:14" ht="108.75" x14ac:dyDescent="0.2">
      <c r="A153" s="39" t="s">
        <v>420</v>
      </c>
      <c r="B153" s="40" t="s">
        <v>421</v>
      </c>
      <c r="C153" s="41" t="s">
        <v>423</v>
      </c>
      <c r="D153" s="42" t="s">
        <v>422</v>
      </c>
      <c r="E153" s="47">
        <v>2</v>
      </c>
      <c r="F153" s="44">
        <v>300.67</v>
      </c>
      <c r="G153" s="44">
        <v>300.67</v>
      </c>
      <c r="H153" s="46"/>
      <c r="I153" s="46"/>
      <c r="J153" s="86">
        <v>601</v>
      </c>
      <c r="K153" s="45">
        <v>601</v>
      </c>
      <c r="L153" s="46"/>
      <c r="M153" s="46"/>
    </row>
    <row r="154" spans="1:14" ht="72.75" x14ac:dyDescent="0.2">
      <c r="A154" s="39" t="s">
        <v>424</v>
      </c>
      <c r="B154" s="40" t="s">
        <v>425</v>
      </c>
      <c r="C154" s="41" t="s">
        <v>427</v>
      </c>
      <c r="D154" s="42" t="s">
        <v>426</v>
      </c>
      <c r="E154" s="47">
        <v>1</v>
      </c>
      <c r="F154" s="44">
        <v>11973.94</v>
      </c>
      <c r="G154" s="44">
        <v>5661.51</v>
      </c>
      <c r="H154" s="44">
        <v>6199.2</v>
      </c>
      <c r="I154" s="44">
        <v>704.64</v>
      </c>
      <c r="J154" s="86">
        <v>11974</v>
      </c>
      <c r="K154" s="45">
        <v>5662</v>
      </c>
      <c r="L154" s="45">
        <v>6199</v>
      </c>
      <c r="M154" s="45">
        <v>705</v>
      </c>
      <c r="N154" s="4">
        <f>SUM(J150:J154)</f>
        <v>14634</v>
      </c>
    </row>
    <row r="155" spans="1:14" ht="15" x14ac:dyDescent="0.2">
      <c r="A155" s="61" t="s">
        <v>428</v>
      </c>
      <c r="B155" s="60"/>
      <c r="C155" s="60"/>
      <c r="D155" s="60"/>
      <c r="E155" s="60"/>
      <c r="F155" s="60"/>
      <c r="G155" s="60"/>
      <c r="H155" s="60"/>
      <c r="I155" s="60"/>
      <c r="J155" s="87">
        <v>4866496</v>
      </c>
      <c r="K155" s="48">
        <v>777708</v>
      </c>
      <c r="L155" s="48">
        <v>685794</v>
      </c>
      <c r="M155" s="48">
        <v>192291</v>
      </c>
      <c r="N155" s="4">
        <f>SUM(N31:N154)</f>
        <v>2347126</v>
      </c>
    </row>
    <row r="156" spans="1:14" ht="15" x14ac:dyDescent="0.2">
      <c r="A156" s="61" t="s">
        <v>429</v>
      </c>
      <c r="B156" s="60"/>
      <c r="C156" s="60"/>
      <c r="D156" s="60"/>
      <c r="E156" s="60"/>
      <c r="F156" s="60"/>
      <c r="G156" s="60"/>
      <c r="H156" s="60"/>
      <c r="I156" s="60"/>
      <c r="J156" s="87">
        <v>764921</v>
      </c>
      <c r="K156" s="46"/>
      <c r="L156" s="46"/>
      <c r="M156" s="46"/>
    </row>
    <row r="157" spans="1:14" ht="15" x14ac:dyDescent="0.2">
      <c r="A157" s="61" t="s">
        <v>430</v>
      </c>
      <c r="B157" s="60"/>
      <c r="C157" s="60"/>
      <c r="D157" s="60"/>
      <c r="E157" s="60"/>
      <c r="F157" s="60"/>
      <c r="G157" s="60"/>
      <c r="H157" s="60"/>
      <c r="I157" s="60"/>
      <c r="J157" s="87">
        <v>415586</v>
      </c>
      <c r="K157" s="46"/>
      <c r="L157" s="46"/>
      <c r="M157" s="46"/>
    </row>
    <row r="158" spans="1:14" ht="15" x14ac:dyDescent="0.2">
      <c r="A158" s="59" t="s">
        <v>431</v>
      </c>
      <c r="B158" s="60"/>
      <c r="C158" s="60"/>
      <c r="D158" s="60"/>
      <c r="E158" s="60"/>
      <c r="F158" s="60"/>
      <c r="G158" s="60"/>
      <c r="H158" s="60"/>
      <c r="I158" s="60"/>
      <c r="J158" s="88"/>
      <c r="K158" s="46"/>
      <c r="L158" s="46"/>
      <c r="M158" s="46"/>
    </row>
    <row r="159" spans="1:14" ht="15" x14ac:dyDescent="0.2">
      <c r="A159" s="61" t="s">
        <v>432</v>
      </c>
      <c r="B159" s="60"/>
      <c r="C159" s="60"/>
      <c r="D159" s="60"/>
      <c r="E159" s="60"/>
      <c r="F159" s="60"/>
      <c r="G159" s="60"/>
      <c r="H159" s="60"/>
      <c r="I159" s="60"/>
      <c r="J159" s="87">
        <v>4415186</v>
      </c>
      <c r="K159" s="46"/>
      <c r="L159" s="46"/>
      <c r="M159" s="46"/>
    </row>
    <row r="160" spans="1:14" ht="15" x14ac:dyDescent="0.2">
      <c r="A160" s="61" t="s">
        <v>433</v>
      </c>
      <c r="B160" s="60"/>
      <c r="C160" s="60"/>
      <c r="D160" s="60"/>
      <c r="E160" s="60"/>
      <c r="F160" s="60"/>
      <c r="G160" s="60"/>
      <c r="H160" s="60"/>
      <c r="I160" s="60"/>
      <c r="J160" s="87">
        <v>1601255</v>
      </c>
      <c r="K160" s="46"/>
      <c r="L160" s="46"/>
      <c r="M160" s="46"/>
    </row>
    <row r="161" spans="1:13" ht="15" x14ac:dyDescent="0.2">
      <c r="A161" s="61" t="s">
        <v>434</v>
      </c>
      <c r="B161" s="60"/>
      <c r="C161" s="60"/>
      <c r="D161" s="60"/>
      <c r="E161" s="60"/>
      <c r="F161" s="60"/>
      <c r="G161" s="60"/>
      <c r="H161" s="60"/>
      <c r="I161" s="60"/>
      <c r="J161" s="87">
        <v>30562</v>
      </c>
      <c r="K161" s="46"/>
      <c r="L161" s="46"/>
      <c r="M161" s="46"/>
    </row>
    <row r="162" spans="1:13" ht="15" x14ac:dyDescent="0.2">
      <c r="A162" s="61" t="s">
        <v>435</v>
      </c>
      <c r="B162" s="60"/>
      <c r="C162" s="60"/>
      <c r="D162" s="60"/>
      <c r="E162" s="60"/>
      <c r="F162" s="60"/>
      <c r="G162" s="60"/>
      <c r="H162" s="60"/>
      <c r="I162" s="60"/>
      <c r="J162" s="87">
        <v>6047003</v>
      </c>
      <c r="K162" s="46"/>
      <c r="L162" s="46"/>
      <c r="M162" s="46"/>
    </row>
    <row r="163" spans="1:13" ht="15" x14ac:dyDescent="0.2">
      <c r="A163" s="61" t="s">
        <v>436</v>
      </c>
      <c r="B163" s="60"/>
      <c r="C163" s="60"/>
      <c r="D163" s="60"/>
      <c r="E163" s="60"/>
      <c r="F163" s="60"/>
      <c r="G163" s="60"/>
      <c r="H163" s="60"/>
      <c r="I163" s="60"/>
      <c r="J163" s="88"/>
      <c r="K163" s="46"/>
      <c r="L163" s="46"/>
      <c r="M163" s="46"/>
    </row>
    <row r="164" spans="1:13" ht="15" x14ac:dyDescent="0.2">
      <c r="A164" s="61" t="s">
        <v>437</v>
      </c>
      <c r="B164" s="60"/>
      <c r="C164" s="60"/>
      <c r="D164" s="60"/>
      <c r="E164" s="60"/>
      <c r="F164" s="60"/>
      <c r="G164" s="60"/>
      <c r="H164" s="60"/>
      <c r="I164" s="60"/>
      <c r="J164" s="87">
        <v>3402994</v>
      </c>
      <c r="K164" s="46"/>
      <c r="L164" s="46"/>
      <c r="M164" s="46"/>
    </row>
    <row r="165" spans="1:13" ht="15" x14ac:dyDescent="0.2">
      <c r="A165" s="61" t="s">
        <v>438</v>
      </c>
      <c r="B165" s="60"/>
      <c r="C165" s="60"/>
      <c r="D165" s="60"/>
      <c r="E165" s="60"/>
      <c r="F165" s="60"/>
      <c r="G165" s="60"/>
      <c r="H165" s="60"/>
      <c r="I165" s="60"/>
      <c r="J165" s="87">
        <v>685794</v>
      </c>
      <c r="K165" s="46"/>
      <c r="L165" s="46"/>
      <c r="M165" s="46"/>
    </row>
    <row r="166" spans="1:13" ht="15" x14ac:dyDescent="0.2">
      <c r="A166" s="61" t="s">
        <v>439</v>
      </c>
      <c r="B166" s="60"/>
      <c r="C166" s="60"/>
      <c r="D166" s="60"/>
      <c r="E166" s="60"/>
      <c r="F166" s="60"/>
      <c r="G166" s="60"/>
      <c r="H166" s="60"/>
      <c r="I166" s="60"/>
      <c r="J166" s="87">
        <v>969999</v>
      </c>
      <c r="K166" s="46"/>
      <c r="L166" s="46"/>
      <c r="M166" s="46"/>
    </row>
    <row r="167" spans="1:13" ht="15" x14ac:dyDescent="0.2">
      <c r="A167" s="61" t="s">
        <v>440</v>
      </c>
      <c r="B167" s="60"/>
      <c r="C167" s="60"/>
      <c r="D167" s="60"/>
      <c r="E167" s="60"/>
      <c r="F167" s="60"/>
      <c r="G167" s="60"/>
      <c r="H167" s="60"/>
      <c r="I167" s="60"/>
      <c r="J167" s="87">
        <v>764921</v>
      </c>
      <c r="K167" s="46"/>
      <c r="L167" s="46"/>
      <c r="M167" s="46"/>
    </row>
    <row r="168" spans="1:13" ht="15" x14ac:dyDescent="0.2">
      <c r="A168" s="61" t="s">
        <v>441</v>
      </c>
      <c r="B168" s="60"/>
      <c r="C168" s="60"/>
      <c r="D168" s="60"/>
      <c r="E168" s="60"/>
      <c r="F168" s="60"/>
      <c r="G168" s="60"/>
      <c r="H168" s="60"/>
      <c r="I168" s="60"/>
      <c r="J168" s="87">
        <v>415586</v>
      </c>
      <c r="K168" s="46"/>
      <c r="L168" s="46"/>
      <c r="M168" s="46"/>
    </row>
    <row r="169" spans="1:13" ht="15" x14ac:dyDescent="0.2">
      <c r="A169" s="61" t="s">
        <v>442</v>
      </c>
      <c r="B169" s="60"/>
      <c r="C169" s="60"/>
      <c r="D169" s="60"/>
      <c r="E169" s="60"/>
      <c r="F169" s="60"/>
      <c r="G169" s="60"/>
      <c r="H169" s="60"/>
      <c r="I169" s="60"/>
      <c r="J169" s="87">
        <v>226663</v>
      </c>
      <c r="K169" s="46"/>
      <c r="L169" s="46"/>
      <c r="M169" s="46"/>
    </row>
    <row r="170" spans="1:13" ht="15" x14ac:dyDescent="0.2">
      <c r="A170" s="61" t="s">
        <v>443</v>
      </c>
      <c r="B170" s="60"/>
      <c r="C170" s="60"/>
      <c r="D170" s="60"/>
      <c r="E170" s="60"/>
      <c r="F170" s="60"/>
      <c r="G170" s="60"/>
      <c r="H170" s="60"/>
      <c r="I170" s="60"/>
      <c r="J170" s="87">
        <v>17475</v>
      </c>
      <c r="K170" s="46"/>
      <c r="L170" s="46"/>
      <c r="M170" s="46"/>
    </row>
    <row r="171" spans="1:13" ht="15" x14ac:dyDescent="0.2">
      <c r="A171" s="61" t="s">
        <v>444</v>
      </c>
      <c r="B171" s="60"/>
      <c r="C171" s="60"/>
      <c r="D171" s="60"/>
      <c r="E171" s="60"/>
      <c r="F171" s="60"/>
      <c r="G171" s="60"/>
      <c r="H171" s="60"/>
      <c r="I171" s="60"/>
      <c r="J171" s="87">
        <v>1605892</v>
      </c>
      <c r="K171" s="46"/>
      <c r="L171" s="46"/>
      <c r="M171" s="46"/>
    </row>
    <row r="172" spans="1:13" ht="15" x14ac:dyDescent="0.2">
      <c r="A172" s="59" t="s">
        <v>445</v>
      </c>
      <c r="B172" s="60"/>
      <c r="C172" s="60"/>
      <c r="D172" s="60"/>
      <c r="E172" s="60"/>
      <c r="F172" s="60"/>
      <c r="G172" s="60"/>
      <c r="H172" s="60"/>
      <c r="I172" s="60"/>
      <c r="J172" s="89">
        <v>7897033</v>
      </c>
      <c r="K172" s="46"/>
      <c r="L172" s="46"/>
      <c r="M172" s="46"/>
    </row>
    <row r="173" spans="1:13" ht="15" x14ac:dyDescent="0.2">
      <c r="A173" s="61" t="s">
        <v>446</v>
      </c>
      <c r="B173" s="60"/>
      <c r="C173" s="60"/>
      <c r="D173" s="60"/>
      <c r="E173" s="60"/>
      <c r="F173" s="60"/>
      <c r="G173" s="60"/>
      <c r="H173" s="60"/>
      <c r="I173" s="60"/>
      <c r="J173" s="87">
        <v>819610.1</v>
      </c>
      <c r="K173" s="46"/>
      <c r="L173" s="46"/>
      <c r="M173" s="46"/>
    </row>
    <row r="174" spans="1:13" ht="15" x14ac:dyDescent="0.2">
      <c r="A174" s="59" t="s">
        <v>447</v>
      </c>
      <c r="B174" s="60"/>
      <c r="C174" s="60"/>
      <c r="D174" s="60"/>
      <c r="E174" s="60"/>
      <c r="F174" s="60"/>
      <c r="G174" s="60"/>
      <c r="H174" s="60"/>
      <c r="I174" s="60"/>
      <c r="J174" s="89">
        <v>8716643.0999999996</v>
      </c>
      <c r="K174" s="46"/>
      <c r="L174" s="46"/>
      <c r="M174" s="46"/>
    </row>
    <row r="177" spans="1:5" ht="15" x14ac:dyDescent="0.2">
      <c r="A177" s="62" t="s">
        <v>448</v>
      </c>
      <c r="B177" s="63"/>
      <c r="C177" s="63"/>
      <c r="D177" s="63"/>
      <c r="E177" s="63"/>
    </row>
    <row r="179" spans="1:5" ht="24" x14ac:dyDescent="0.2">
      <c r="A179" s="49" t="s">
        <v>449</v>
      </c>
      <c r="B179" s="50" t="s">
        <v>450</v>
      </c>
      <c r="C179" s="49" t="s">
        <v>9</v>
      </c>
      <c r="D179" s="49" t="s">
        <v>10</v>
      </c>
      <c r="E179" s="51" t="s">
        <v>451</v>
      </c>
    </row>
    <row r="180" spans="1:5" ht="15" x14ac:dyDescent="0.2">
      <c r="A180" s="59" t="s">
        <v>452</v>
      </c>
      <c r="B180" s="60"/>
      <c r="C180" s="60"/>
      <c r="D180" s="60"/>
      <c r="E180" s="60"/>
    </row>
    <row r="181" spans="1:5" ht="15" x14ac:dyDescent="0.2">
      <c r="A181" s="59" t="s">
        <v>453</v>
      </c>
      <c r="B181" s="60"/>
      <c r="C181" s="60"/>
      <c r="D181" s="60"/>
      <c r="E181" s="60"/>
    </row>
    <row r="182" spans="1:5" ht="24" x14ac:dyDescent="0.2">
      <c r="A182" s="25">
        <v>1</v>
      </c>
      <c r="B182" s="52" t="s">
        <v>454</v>
      </c>
      <c r="C182" s="53" t="s">
        <v>455</v>
      </c>
      <c r="D182" s="25" t="s">
        <v>456</v>
      </c>
      <c r="E182" s="48">
        <v>25.2</v>
      </c>
    </row>
    <row r="183" spans="1:5" ht="24" x14ac:dyDescent="0.2">
      <c r="A183" s="25">
        <v>2</v>
      </c>
      <c r="B183" s="52" t="s">
        <v>457</v>
      </c>
      <c r="C183" s="53" t="s">
        <v>458</v>
      </c>
      <c r="D183" s="25" t="s">
        <v>456</v>
      </c>
      <c r="E183" s="48">
        <v>1.43</v>
      </c>
    </row>
    <row r="184" spans="1:5" x14ac:dyDescent="0.2">
      <c r="A184" s="25">
        <v>3</v>
      </c>
      <c r="B184" s="52" t="s">
        <v>459</v>
      </c>
      <c r="C184" s="53" t="s">
        <v>460</v>
      </c>
      <c r="D184" s="25" t="s">
        <v>456</v>
      </c>
      <c r="E184" s="48">
        <v>144.5</v>
      </c>
    </row>
    <row r="185" spans="1:5" x14ac:dyDescent="0.2">
      <c r="A185" s="25">
        <v>4</v>
      </c>
      <c r="B185" s="52" t="s">
        <v>461</v>
      </c>
      <c r="C185" s="53" t="s">
        <v>462</v>
      </c>
      <c r="D185" s="25" t="s">
        <v>456</v>
      </c>
      <c r="E185" s="48">
        <v>144.5</v>
      </c>
    </row>
    <row r="186" spans="1:5" x14ac:dyDescent="0.2">
      <c r="A186" s="25">
        <v>5</v>
      </c>
      <c r="B186" s="52" t="s">
        <v>463</v>
      </c>
      <c r="C186" s="53" t="s">
        <v>464</v>
      </c>
      <c r="D186" s="25" t="s">
        <v>456</v>
      </c>
      <c r="E186" s="48">
        <v>10.8</v>
      </c>
    </row>
    <row r="187" spans="1:5" x14ac:dyDescent="0.2">
      <c r="A187" s="25">
        <v>6</v>
      </c>
      <c r="B187" s="52" t="s">
        <v>465</v>
      </c>
      <c r="C187" s="53" t="s">
        <v>466</v>
      </c>
      <c r="D187" s="25" t="s">
        <v>456</v>
      </c>
      <c r="E187" s="48">
        <v>87.48</v>
      </c>
    </row>
    <row r="188" spans="1:5" x14ac:dyDescent="0.2">
      <c r="A188" s="25">
        <v>7</v>
      </c>
      <c r="B188" s="52" t="s">
        <v>467</v>
      </c>
      <c r="C188" s="53" t="s">
        <v>468</v>
      </c>
      <c r="D188" s="25" t="s">
        <v>456</v>
      </c>
      <c r="E188" s="48">
        <v>334.89</v>
      </c>
    </row>
    <row r="189" spans="1:5" x14ac:dyDescent="0.2">
      <c r="A189" s="25">
        <v>8</v>
      </c>
      <c r="B189" s="52" t="s">
        <v>469</v>
      </c>
      <c r="C189" s="53" t="s">
        <v>470</v>
      </c>
      <c r="D189" s="25" t="s">
        <v>456</v>
      </c>
      <c r="E189" s="48">
        <v>6.79</v>
      </c>
    </row>
    <row r="190" spans="1:5" x14ac:dyDescent="0.2">
      <c r="A190" s="25">
        <v>9</v>
      </c>
      <c r="B190" s="52" t="s">
        <v>471</v>
      </c>
      <c r="C190" s="53" t="s">
        <v>472</v>
      </c>
      <c r="D190" s="25" t="s">
        <v>456</v>
      </c>
      <c r="E190" s="48">
        <v>12.6</v>
      </c>
    </row>
    <row r="191" spans="1:5" x14ac:dyDescent="0.2">
      <c r="A191" s="25">
        <v>10</v>
      </c>
      <c r="B191" s="52" t="s">
        <v>473</v>
      </c>
      <c r="C191" s="53" t="s">
        <v>474</v>
      </c>
      <c r="D191" s="25" t="s">
        <v>456</v>
      </c>
      <c r="E191" s="48">
        <v>93.91</v>
      </c>
    </row>
    <row r="192" spans="1:5" x14ac:dyDescent="0.2">
      <c r="A192" s="25">
        <v>11</v>
      </c>
      <c r="B192" s="52" t="s">
        <v>475</v>
      </c>
      <c r="C192" s="53" t="s">
        <v>476</v>
      </c>
      <c r="D192" s="25" t="s">
        <v>456</v>
      </c>
      <c r="E192" s="48">
        <v>119.59</v>
      </c>
    </row>
    <row r="193" spans="1:5" x14ac:dyDescent="0.2">
      <c r="A193" s="25">
        <v>12</v>
      </c>
      <c r="B193" s="52" t="s">
        <v>477</v>
      </c>
      <c r="C193" s="53" t="s">
        <v>478</v>
      </c>
      <c r="D193" s="25" t="s">
        <v>456</v>
      </c>
      <c r="E193" s="48">
        <v>2.06</v>
      </c>
    </row>
    <row r="194" spans="1:5" x14ac:dyDescent="0.2">
      <c r="A194" s="25">
        <v>13</v>
      </c>
      <c r="B194" s="52" t="s">
        <v>479</v>
      </c>
      <c r="C194" s="53" t="s">
        <v>480</v>
      </c>
      <c r="D194" s="25" t="s">
        <v>456</v>
      </c>
      <c r="E194" s="48">
        <v>21.64</v>
      </c>
    </row>
    <row r="195" spans="1:5" x14ac:dyDescent="0.2">
      <c r="A195" s="25">
        <v>14</v>
      </c>
      <c r="B195" s="52" t="s">
        <v>481</v>
      </c>
      <c r="C195" s="53" t="s">
        <v>482</v>
      </c>
      <c r="D195" s="25" t="s">
        <v>456</v>
      </c>
      <c r="E195" s="48">
        <v>208.98</v>
      </c>
    </row>
    <row r="196" spans="1:5" x14ac:dyDescent="0.2">
      <c r="A196" s="25">
        <v>15</v>
      </c>
      <c r="B196" s="52" t="s">
        <v>483</v>
      </c>
      <c r="C196" s="53" t="s">
        <v>484</v>
      </c>
      <c r="D196" s="25" t="s">
        <v>456</v>
      </c>
      <c r="E196" s="48">
        <v>226.1</v>
      </c>
    </row>
    <row r="197" spans="1:5" x14ac:dyDescent="0.2">
      <c r="A197" s="25">
        <v>16</v>
      </c>
      <c r="B197" s="52" t="s">
        <v>485</v>
      </c>
      <c r="C197" s="53" t="s">
        <v>486</v>
      </c>
      <c r="D197" s="25" t="s">
        <v>456</v>
      </c>
      <c r="E197" s="48">
        <v>62.82</v>
      </c>
    </row>
    <row r="198" spans="1:5" x14ac:dyDescent="0.2">
      <c r="A198" s="25">
        <v>17</v>
      </c>
      <c r="B198" s="52" t="s">
        <v>487</v>
      </c>
      <c r="C198" s="53" t="s">
        <v>488</v>
      </c>
      <c r="D198" s="25" t="s">
        <v>456</v>
      </c>
      <c r="E198" s="48">
        <v>60.22</v>
      </c>
    </row>
    <row r="199" spans="1:5" x14ac:dyDescent="0.2">
      <c r="A199" s="25">
        <v>18</v>
      </c>
      <c r="B199" s="52" t="s">
        <v>489</v>
      </c>
      <c r="C199" s="53" t="s">
        <v>490</v>
      </c>
      <c r="D199" s="25" t="s">
        <v>456</v>
      </c>
      <c r="E199" s="48">
        <v>195.51</v>
      </c>
    </row>
    <row r="200" spans="1:5" x14ac:dyDescent="0.2">
      <c r="A200" s="25">
        <v>19</v>
      </c>
      <c r="B200" s="52" t="s">
        <v>491</v>
      </c>
      <c r="C200" s="53" t="s">
        <v>492</v>
      </c>
      <c r="D200" s="25" t="s">
        <v>456</v>
      </c>
      <c r="E200" s="48">
        <v>565.25</v>
      </c>
    </row>
    <row r="201" spans="1:5" x14ac:dyDescent="0.2">
      <c r="A201" s="25">
        <v>20</v>
      </c>
      <c r="B201" s="52" t="s">
        <v>493</v>
      </c>
      <c r="C201" s="53" t="s">
        <v>494</v>
      </c>
      <c r="D201" s="25" t="s">
        <v>456</v>
      </c>
      <c r="E201" s="48">
        <v>17.170000000000002</v>
      </c>
    </row>
    <row r="202" spans="1:5" x14ac:dyDescent="0.2">
      <c r="A202" s="25">
        <v>21</v>
      </c>
      <c r="B202" s="52" t="s">
        <v>495</v>
      </c>
      <c r="C202" s="53" t="s">
        <v>496</v>
      </c>
      <c r="D202" s="25" t="s">
        <v>456</v>
      </c>
      <c r="E202" s="48">
        <v>3</v>
      </c>
    </row>
    <row r="203" spans="1:5" x14ac:dyDescent="0.2">
      <c r="A203" s="25">
        <v>22</v>
      </c>
      <c r="B203" s="52" t="s">
        <v>497</v>
      </c>
      <c r="C203" s="53" t="s">
        <v>498</v>
      </c>
      <c r="D203" s="25" t="s">
        <v>456</v>
      </c>
      <c r="E203" s="48">
        <v>10.59</v>
      </c>
    </row>
    <row r="204" spans="1:5" x14ac:dyDescent="0.2">
      <c r="A204" s="25">
        <v>23</v>
      </c>
      <c r="B204" s="52">
        <v>2</v>
      </c>
      <c r="C204" s="53" t="s">
        <v>499</v>
      </c>
      <c r="D204" s="25" t="s">
        <v>456</v>
      </c>
      <c r="E204" s="48">
        <v>470.4</v>
      </c>
    </row>
    <row r="205" spans="1:5" x14ac:dyDescent="0.2">
      <c r="A205" s="25">
        <v>24</v>
      </c>
      <c r="B205" s="52" t="s">
        <v>500</v>
      </c>
      <c r="C205" s="53" t="s">
        <v>501</v>
      </c>
      <c r="D205" s="25" t="s">
        <v>456</v>
      </c>
      <c r="E205" s="48">
        <v>1.43</v>
      </c>
    </row>
    <row r="206" spans="1:5" ht="15" x14ac:dyDescent="0.2">
      <c r="A206" s="59" t="s">
        <v>502</v>
      </c>
      <c r="B206" s="60"/>
      <c r="C206" s="60"/>
      <c r="D206" s="60"/>
      <c r="E206" s="60"/>
    </row>
    <row r="207" spans="1:5" x14ac:dyDescent="0.2">
      <c r="A207" s="25">
        <v>25</v>
      </c>
      <c r="B207" s="52" t="s">
        <v>503</v>
      </c>
      <c r="C207" s="53" t="s">
        <v>504</v>
      </c>
      <c r="D207" s="25" t="s">
        <v>505</v>
      </c>
      <c r="E207" s="48">
        <v>7</v>
      </c>
    </row>
    <row r="208" spans="1:5" ht="24" x14ac:dyDescent="0.2">
      <c r="A208" s="25">
        <v>26</v>
      </c>
      <c r="B208" s="52" t="s">
        <v>506</v>
      </c>
      <c r="C208" s="53" t="s">
        <v>507</v>
      </c>
      <c r="D208" s="25" t="s">
        <v>505</v>
      </c>
      <c r="E208" s="48">
        <v>11.25</v>
      </c>
    </row>
    <row r="209" spans="1:5" ht="24" x14ac:dyDescent="0.2">
      <c r="A209" s="25">
        <v>27</v>
      </c>
      <c r="B209" s="52" t="s">
        <v>508</v>
      </c>
      <c r="C209" s="53" t="s">
        <v>509</v>
      </c>
      <c r="D209" s="25" t="s">
        <v>505</v>
      </c>
      <c r="E209" s="48">
        <v>6.91</v>
      </c>
    </row>
    <row r="210" spans="1:5" ht="24" x14ac:dyDescent="0.2">
      <c r="A210" s="25">
        <v>28</v>
      </c>
      <c r="B210" s="52" t="s">
        <v>510</v>
      </c>
      <c r="C210" s="53" t="s">
        <v>511</v>
      </c>
      <c r="D210" s="25" t="s">
        <v>505</v>
      </c>
      <c r="E210" s="48">
        <v>103.8</v>
      </c>
    </row>
    <row r="211" spans="1:5" x14ac:dyDescent="0.2">
      <c r="A211" s="25">
        <v>29</v>
      </c>
      <c r="B211" s="52" t="s">
        <v>512</v>
      </c>
      <c r="C211" s="53" t="s">
        <v>513</v>
      </c>
      <c r="D211" s="25" t="s">
        <v>505</v>
      </c>
      <c r="E211" s="48">
        <v>4.54</v>
      </c>
    </row>
    <row r="212" spans="1:5" ht="24" x14ac:dyDescent="0.2">
      <c r="A212" s="25">
        <v>30</v>
      </c>
      <c r="B212" s="52" t="s">
        <v>514</v>
      </c>
      <c r="C212" s="53" t="s">
        <v>515</v>
      </c>
      <c r="D212" s="25" t="s">
        <v>505</v>
      </c>
      <c r="E212" s="48">
        <v>59.02</v>
      </c>
    </row>
    <row r="213" spans="1:5" ht="24" x14ac:dyDescent="0.2">
      <c r="A213" s="25">
        <v>31</v>
      </c>
      <c r="B213" s="52" t="s">
        <v>516</v>
      </c>
      <c r="C213" s="53" t="s">
        <v>517</v>
      </c>
      <c r="D213" s="25" t="s">
        <v>505</v>
      </c>
      <c r="E213" s="48">
        <v>59.02</v>
      </c>
    </row>
    <row r="214" spans="1:5" ht="24" x14ac:dyDescent="0.2">
      <c r="A214" s="25">
        <v>32</v>
      </c>
      <c r="B214" s="52" t="s">
        <v>518</v>
      </c>
      <c r="C214" s="53" t="s">
        <v>519</v>
      </c>
      <c r="D214" s="25" t="s">
        <v>505</v>
      </c>
      <c r="E214" s="48">
        <v>0.03</v>
      </c>
    </row>
    <row r="215" spans="1:5" x14ac:dyDescent="0.2">
      <c r="A215" s="25">
        <v>33</v>
      </c>
      <c r="B215" s="52" t="s">
        <v>520</v>
      </c>
      <c r="C215" s="53" t="s">
        <v>521</v>
      </c>
      <c r="D215" s="25" t="s">
        <v>505</v>
      </c>
      <c r="E215" s="48">
        <v>6.46</v>
      </c>
    </row>
    <row r="216" spans="1:5" ht="24" x14ac:dyDescent="0.2">
      <c r="A216" s="25">
        <v>34</v>
      </c>
      <c r="B216" s="52" t="s">
        <v>522</v>
      </c>
      <c r="C216" s="53" t="s">
        <v>523</v>
      </c>
      <c r="D216" s="25" t="s">
        <v>505</v>
      </c>
      <c r="E216" s="48">
        <v>2.59</v>
      </c>
    </row>
    <row r="217" spans="1:5" x14ac:dyDescent="0.2">
      <c r="A217" s="25">
        <v>35</v>
      </c>
      <c r="B217" s="52" t="s">
        <v>524</v>
      </c>
      <c r="C217" s="53" t="s">
        <v>525</v>
      </c>
      <c r="D217" s="25" t="s">
        <v>505</v>
      </c>
      <c r="E217" s="48">
        <v>235.94</v>
      </c>
    </row>
    <row r="218" spans="1:5" x14ac:dyDescent="0.2">
      <c r="A218" s="25">
        <v>36</v>
      </c>
      <c r="B218" s="52" t="s">
        <v>526</v>
      </c>
      <c r="C218" s="53" t="s">
        <v>527</v>
      </c>
      <c r="D218" s="25" t="s">
        <v>505</v>
      </c>
      <c r="E218" s="48">
        <v>0.27</v>
      </c>
    </row>
    <row r="219" spans="1:5" ht="36" x14ac:dyDescent="0.2">
      <c r="A219" s="25">
        <v>37</v>
      </c>
      <c r="B219" s="52" t="s">
        <v>528</v>
      </c>
      <c r="C219" s="53" t="s">
        <v>529</v>
      </c>
      <c r="D219" s="25" t="s">
        <v>505</v>
      </c>
      <c r="E219" s="48">
        <v>33.659999999999997</v>
      </c>
    </row>
    <row r="220" spans="1:5" ht="24" x14ac:dyDescent="0.2">
      <c r="A220" s="25">
        <v>38</v>
      </c>
      <c r="B220" s="52" t="s">
        <v>530</v>
      </c>
      <c r="C220" s="53" t="s">
        <v>531</v>
      </c>
      <c r="D220" s="25" t="s">
        <v>505</v>
      </c>
      <c r="E220" s="48">
        <v>58.18</v>
      </c>
    </row>
    <row r="221" spans="1:5" x14ac:dyDescent="0.2">
      <c r="A221" s="25">
        <v>39</v>
      </c>
      <c r="B221" s="52" t="s">
        <v>532</v>
      </c>
      <c r="C221" s="53" t="s">
        <v>533</v>
      </c>
      <c r="D221" s="25" t="s">
        <v>505</v>
      </c>
      <c r="E221" s="48">
        <v>0.02</v>
      </c>
    </row>
    <row r="222" spans="1:5" ht="48" customHeight="1" x14ac:dyDescent="0.2">
      <c r="A222" s="25">
        <v>40</v>
      </c>
      <c r="B222" s="52" t="s">
        <v>534</v>
      </c>
      <c r="C222" s="53" t="s">
        <v>535</v>
      </c>
      <c r="D222" s="25" t="s">
        <v>505</v>
      </c>
      <c r="E222" s="48">
        <v>2.3199999999999998</v>
      </c>
    </row>
    <row r="223" spans="1:5" ht="24" x14ac:dyDescent="0.2">
      <c r="A223" s="25">
        <v>41</v>
      </c>
      <c r="B223" s="52" t="s">
        <v>536</v>
      </c>
      <c r="C223" s="53" t="s">
        <v>537</v>
      </c>
      <c r="D223" s="25" t="s">
        <v>505</v>
      </c>
      <c r="E223" s="48">
        <v>1.18</v>
      </c>
    </row>
    <row r="224" spans="1:5" x14ac:dyDescent="0.2">
      <c r="A224" s="25">
        <v>42</v>
      </c>
      <c r="B224" s="52" t="s">
        <v>538</v>
      </c>
      <c r="C224" s="53" t="s">
        <v>539</v>
      </c>
      <c r="D224" s="25" t="s">
        <v>505</v>
      </c>
      <c r="E224" s="48">
        <v>6.66</v>
      </c>
    </row>
    <row r="225" spans="1:5" ht="24" x14ac:dyDescent="0.2">
      <c r="A225" s="25">
        <v>43</v>
      </c>
      <c r="B225" s="52">
        <v>110811</v>
      </c>
      <c r="C225" s="53" t="s">
        <v>540</v>
      </c>
      <c r="D225" s="25" t="s">
        <v>505</v>
      </c>
      <c r="E225" s="48">
        <v>5.82</v>
      </c>
    </row>
    <row r="226" spans="1:5" x14ac:dyDescent="0.2">
      <c r="A226" s="25">
        <v>44</v>
      </c>
      <c r="B226" s="52">
        <v>121011</v>
      </c>
      <c r="C226" s="53" t="s">
        <v>541</v>
      </c>
      <c r="D226" s="25" t="s">
        <v>505</v>
      </c>
      <c r="E226" s="48">
        <v>62.48</v>
      </c>
    </row>
    <row r="227" spans="1:5" ht="24" x14ac:dyDescent="0.2">
      <c r="A227" s="25">
        <v>45</v>
      </c>
      <c r="B227" s="52">
        <v>160402</v>
      </c>
      <c r="C227" s="53" t="s">
        <v>542</v>
      </c>
      <c r="D227" s="25" t="s">
        <v>505</v>
      </c>
      <c r="E227" s="48">
        <v>29.2</v>
      </c>
    </row>
    <row r="228" spans="1:5" x14ac:dyDescent="0.2">
      <c r="A228" s="25">
        <v>46</v>
      </c>
      <c r="B228" s="52">
        <v>161100</v>
      </c>
      <c r="C228" s="53" t="s">
        <v>543</v>
      </c>
      <c r="D228" s="25" t="s">
        <v>505</v>
      </c>
      <c r="E228" s="48">
        <v>2.0499999999999998</v>
      </c>
    </row>
    <row r="229" spans="1:5" ht="36" x14ac:dyDescent="0.2">
      <c r="A229" s="25">
        <v>47</v>
      </c>
      <c r="B229" s="52">
        <v>170300</v>
      </c>
      <c r="C229" s="53" t="s">
        <v>544</v>
      </c>
      <c r="D229" s="25" t="s">
        <v>505</v>
      </c>
      <c r="E229" s="48">
        <v>54.58</v>
      </c>
    </row>
    <row r="230" spans="1:5" x14ac:dyDescent="0.2">
      <c r="A230" s="25">
        <v>48</v>
      </c>
      <c r="B230" s="52">
        <v>330206</v>
      </c>
      <c r="C230" s="53" t="s">
        <v>545</v>
      </c>
      <c r="D230" s="25" t="s">
        <v>505</v>
      </c>
      <c r="E230" s="48">
        <v>10.31</v>
      </c>
    </row>
    <row r="231" spans="1:5" x14ac:dyDescent="0.2">
      <c r="A231" s="25">
        <v>49</v>
      </c>
      <c r="B231" s="52">
        <v>330301</v>
      </c>
      <c r="C231" s="53" t="s">
        <v>546</v>
      </c>
      <c r="D231" s="25" t="s">
        <v>505</v>
      </c>
      <c r="E231" s="48">
        <v>0.02</v>
      </c>
    </row>
    <row r="232" spans="1:5" x14ac:dyDescent="0.2">
      <c r="A232" s="25">
        <v>50</v>
      </c>
      <c r="B232" s="52">
        <v>331451</v>
      </c>
      <c r="C232" s="53" t="s">
        <v>547</v>
      </c>
      <c r="D232" s="25" t="s">
        <v>505</v>
      </c>
      <c r="E232" s="48">
        <v>8.8800000000000008</v>
      </c>
    </row>
    <row r="233" spans="1:5" x14ac:dyDescent="0.2">
      <c r="A233" s="25">
        <v>51</v>
      </c>
      <c r="B233" s="52">
        <v>350481</v>
      </c>
      <c r="C233" s="53" t="s">
        <v>548</v>
      </c>
      <c r="D233" s="25" t="s">
        <v>505</v>
      </c>
      <c r="E233" s="48">
        <v>0.02</v>
      </c>
    </row>
    <row r="234" spans="1:5" ht="24" x14ac:dyDescent="0.2">
      <c r="A234" s="25">
        <v>52</v>
      </c>
      <c r="B234" s="52">
        <v>392260</v>
      </c>
      <c r="C234" s="53" t="s">
        <v>549</v>
      </c>
      <c r="D234" s="25" t="s">
        <v>505</v>
      </c>
      <c r="E234" s="48">
        <v>3</v>
      </c>
    </row>
    <row r="235" spans="1:5" x14ac:dyDescent="0.2">
      <c r="A235" s="25">
        <v>53</v>
      </c>
      <c r="B235" s="52">
        <v>395001</v>
      </c>
      <c r="C235" s="53" t="s">
        <v>550</v>
      </c>
      <c r="D235" s="25" t="s">
        <v>505</v>
      </c>
      <c r="E235" s="48">
        <v>3.75</v>
      </c>
    </row>
    <row r="236" spans="1:5" ht="15.75" customHeight="1" x14ac:dyDescent="0.2">
      <c r="A236" s="25">
        <v>54</v>
      </c>
      <c r="B236" s="52">
        <v>400001</v>
      </c>
      <c r="C236" s="53" t="s">
        <v>551</v>
      </c>
      <c r="D236" s="25" t="s">
        <v>505</v>
      </c>
      <c r="E236" s="48">
        <v>43.48</v>
      </c>
    </row>
    <row r="237" spans="1:5" ht="15.75" customHeight="1" x14ac:dyDescent="0.2">
      <c r="A237" s="25">
        <v>55</v>
      </c>
      <c r="B237" s="52">
        <v>400002</v>
      </c>
      <c r="C237" s="53" t="s">
        <v>552</v>
      </c>
      <c r="D237" s="25" t="s">
        <v>505</v>
      </c>
      <c r="E237" s="48">
        <v>20.399999999999999</v>
      </c>
    </row>
    <row r="238" spans="1:5" ht="24" x14ac:dyDescent="0.2">
      <c r="A238" s="25">
        <v>56</v>
      </c>
      <c r="B238" s="52">
        <v>400311</v>
      </c>
      <c r="C238" s="53" t="s">
        <v>553</v>
      </c>
      <c r="D238" s="25" t="s">
        <v>505</v>
      </c>
      <c r="E238" s="48">
        <v>4.68</v>
      </c>
    </row>
    <row r="239" spans="1:5" ht="15" x14ac:dyDescent="0.2">
      <c r="A239" s="59" t="s">
        <v>554</v>
      </c>
      <c r="B239" s="60"/>
      <c r="C239" s="60"/>
      <c r="D239" s="60"/>
      <c r="E239" s="60"/>
    </row>
    <row r="240" spans="1:5" x14ac:dyDescent="0.2">
      <c r="A240" s="25">
        <v>57</v>
      </c>
      <c r="B240" s="52" t="s">
        <v>555</v>
      </c>
      <c r="C240" s="53" t="s">
        <v>556</v>
      </c>
      <c r="D240" s="25" t="s">
        <v>66</v>
      </c>
      <c r="E240" s="48">
        <v>4.5999999999999999E-3</v>
      </c>
    </row>
    <row r="241" spans="1:5" x14ac:dyDescent="0.2">
      <c r="A241" s="25">
        <v>58</v>
      </c>
      <c r="B241" s="52" t="s">
        <v>557</v>
      </c>
      <c r="C241" s="53" t="s">
        <v>558</v>
      </c>
      <c r="D241" s="25" t="s">
        <v>66</v>
      </c>
      <c r="E241" s="48">
        <v>5.4999999999999997E-3</v>
      </c>
    </row>
    <row r="242" spans="1:5" x14ac:dyDescent="0.2">
      <c r="A242" s="25">
        <v>59</v>
      </c>
      <c r="B242" s="52" t="s">
        <v>559</v>
      </c>
      <c r="C242" s="53" t="s">
        <v>560</v>
      </c>
      <c r="D242" s="25" t="s">
        <v>85</v>
      </c>
      <c r="E242" s="48">
        <v>4.8000000000000001E-2</v>
      </c>
    </row>
    <row r="243" spans="1:5" ht="24" x14ac:dyDescent="0.2">
      <c r="A243" s="25">
        <v>60</v>
      </c>
      <c r="B243" s="52" t="s">
        <v>561</v>
      </c>
      <c r="C243" s="53" t="s">
        <v>562</v>
      </c>
      <c r="D243" s="25" t="s">
        <v>66</v>
      </c>
      <c r="E243" s="48">
        <v>2.2000000000000001E-3</v>
      </c>
    </row>
    <row r="244" spans="1:5" ht="24" x14ac:dyDescent="0.2">
      <c r="A244" s="25">
        <v>61</v>
      </c>
      <c r="B244" s="52" t="s">
        <v>563</v>
      </c>
      <c r="C244" s="53" t="s">
        <v>564</v>
      </c>
      <c r="D244" s="25" t="s">
        <v>66</v>
      </c>
      <c r="E244" s="48">
        <v>1.12E-2</v>
      </c>
    </row>
    <row r="245" spans="1:5" x14ac:dyDescent="0.2">
      <c r="A245" s="25">
        <v>62</v>
      </c>
      <c r="B245" s="52" t="s">
        <v>565</v>
      </c>
      <c r="C245" s="53" t="s">
        <v>566</v>
      </c>
      <c r="D245" s="25" t="s">
        <v>66</v>
      </c>
      <c r="E245" s="54"/>
    </row>
    <row r="246" spans="1:5" x14ac:dyDescent="0.2">
      <c r="A246" s="25">
        <v>63</v>
      </c>
      <c r="B246" s="52" t="s">
        <v>567</v>
      </c>
      <c r="C246" s="53" t="s">
        <v>568</v>
      </c>
      <c r="D246" s="25" t="s">
        <v>66</v>
      </c>
      <c r="E246" s="48">
        <v>1.4E-3</v>
      </c>
    </row>
    <row r="247" spans="1:5" x14ac:dyDescent="0.2">
      <c r="A247" s="25">
        <v>64</v>
      </c>
      <c r="B247" s="52" t="s">
        <v>569</v>
      </c>
      <c r="C247" s="53" t="s">
        <v>570</v>
      </c>
      <c r="D247" s="25" t="s">
        <v>66</v>
      </c>
      <c r="E247" s="48">
        <v>1.1999999999999999E-3</v>
      </c>
    </row>
    <row r="248" spans="1:5" x14ac:dyDescent="0.2">
      <c r="A248" s="25">
        <v>65</v>
      </c>
      <c r="B248" s="52" t="s">
        <v>571</v>
      </c>
      <c r="C248" s="53" t="s">
        <v>572</v>
      </c>
      <c r="D248" s="25" t="s">
        <v>66</v>
      </c>
      <c r="E248" s="48">
        <v>2.0000000000000001E-4</v>
      </c>
    </row>
    <row r="249" spans="1:5" ht="24" x14ac:dyDescent="0.2">
      <c r="A249" s="25">
        <v>66</v>
      </c>
      <c r="B249" s="52" t="s">
        <v>573</v>
      </c>
      <c r="C249" s="53" t="s">
        <v>574</v>
      </c>
      <c r="D249" s="25" t="s">
        <v>575</v>
      </c>
      <c r="E249" s="48">
        <v>1.98</v>
      </c>
    </row>
    <row r="250" spans="1:5" x14ac:dyDescent="0.2">
      <c r="A250" s="25">
        <v>67</v>
      </c>
      <c r="B250" s="52" t="s">
        <v>576</v>
      </c>
      <c r="C250" s="53" t="s">
        <v>577</v>
      </c>
      <c r="D250" s="25" t="s">
        <v>66</v>
      </c>
      <c r="E250" s="48">
        <v>1.2999999999999999E-3</v>
      </c>
    </row>
    <row r="251" spans="1:5" ht="24" x14ac:dyDescent="0.2">
      <c r="A251" s="25">
        <v>68</v>
      </c>
      <c r="B251" s="52" t="s">
        <v>578</v>
      </c>
      <c r="C251" s="53" t="s">
        <v>579</v>
      </c>
      <c r="D251" s="25" t="s">
        <v>66</v>
      </c>
      <c r="E251" s="48">
        <v>5.0000000000000001E-4</v>
      </c>
    </row>
    <row r="252" spans="1:5" ht="24" x14ac:dyDescent="0.2">
      <c r="A252" s="25">
        <v>69</v>
      </c>
      <c r="B252" s="52" t="s">
        <v>580</v>
      </c>
      <c r="C252" s="53" t="s">
        <v>581</v>
      </c>
      <c r="D252" s="25" t="s">
        <v>66</v>
      </c>
      <c r="E252" s="48">
        <v>2.75E-2</v>
      </c>
    </row>
    <row r="253" spans="1:5" ht="24" x14ac:dyDescent="0.2">
      <c r="A253" s="25">
        <v>70</v>
      </c>
      <c r="B253" s="52" t="s">
        <v>582</v>
      </c>
      <c r="C253" s="53" t="s">
        <v>583</v>
      </c>
      <c r="D253" s="25" t="s">
        <v>66</v>
      </c>
      <c r="E253" s="48">
        <v>7.0609999999999999</v>
      </c>
    </row>
    <row r="254" spans="1:5" x14ac:dyDescent="0.2">
      <c r="A254" s="25">
        <v>71</v>
      </c>
      <c r="B254" s="52" t="s">
        <v>584</v>
      </c>
      <c r="C254" s="53" t="s">
        <v>585</v>
      </c>
      <c r="D254" s="25" t="s">
        <v>66</v>
      </c>
      <c r="E254" s="48">
        <v>2.0400000000000001E-2</v>
      </c>
    </row>
    <row r="255" spans="1:5" x14ac:dyDescent="0.2">
      <c r="A255" s="25">
        <v>72</v>
      </c>
      <c r="B255" s="52" t="s">
        <v>586</v>
      </c>
      <c r="C255" s="53" t="s">
        <v>587</v>
      </c>
      <c r="D255" s="25" t="s">
        <v>66</v>
      </c>
      <c r="E255" s="48">
        <v>4.0000000000000002E-4</v>
      </c>
    </row>
    <row r="256" spans="1:5" x14ac:dyDescent="0.2">
      <c r="A256" s="25">
        <v>73</v>
      </c>
      <c r="B256" s="52" t="s">
        <v>588</v>
      </c>
      <c r="C256" s="53" t="s">
        <v>589</v>
      </c>
      <c r="D256" s="25" t="s">
        <v>66</v>
      </c>
      <c r="E256" s="48">
        <v>4.0000000000000001E-3</v>
      </c>
    </row>
    <row r="257" spans="1:5" x14ac:dyDescent="0.2">
      <c r="A257" s="25">
        <v>74</v>
      </c>
      <c r="B257" s="52" t="s">
        <v>590</v>
      </c>
      <c r="C257" s="53" t="s">
        <v>591</v>
      </c>
      <c r="D257" s="25" t="s">
        <v>592</v>
      </c>
      <c r="E257" s="48">
        <v>0.15</v>
      </c>
    </row>
    <row r="258" spans="1:5" x14ac:dyDescent="0.2">
      <c r="A258" s="25">
        <v>75</v>
      </c>
      <c r="B258" s="52" t="s">
        <v>593</v>
      </c>
      <c r="C258" s="53" t="s">
        <v>594</v>
      </c>
      <c r="D258" s="25" t="s">
        <v>66</v>
      </c>
      <c r="E258" s="48">
        <v>1.6799999999999999E-2</v>
      </c>
    </row>
    <row r="259" spans="1:5" x14ac:dyDescent="0.2">
      <c r="A259" s="25">
        <v>76</v>
      </c>
      <c r="B259" s="52" t="s">
        <v>595</v>
      </c>
      <c r="C259" s="53" t="s">
        <v>596</v>
      </c>
      <c r="D259" s="25" t="s">
        <v>575</v>
      </c>
      <c r="E259" s="48">
        <v>8.0000000000000002E-3</v>
      </c>
    </row>
    <row r="260" spans="1:5" x14ac:dyDescent="0.2">
      <c r="A260" s="25">
        <v>77</v>
      </c>
      <c r="B260" s="52" t="s">
        <v>597</v>
      </c>
      <c r="C260" s="53" t="s">
        <v>598</v>
      </c>
      <c r="D260" s="25" t="s">
        <v>66</v>
      </c>
      <c r="E260" s="48">
        <v>5.9999999999999995E-4</v>
      </c>
    </row>
    <row r="261" spans="1:5" x14ac:dyDescent="0.2">
      <c r="A261" s="25">
        <v>78</v>
      </c>
      <c r="B261" s="52" t="s">
        <v>599</v>
      </c>
      <c r="C261" s="53" t="s">
        <v>600</v>
      </c>
      <c r="D261" s="25" t="s">
        <v>575</v>
      </c>
      <c r="E261" s="48">
        <v>0.6</v>
      </c>
    </row>
    <row r="262" spans="1:5" x14ac:dyDescent="0.2">
      <c r="A262" s="25">
        <v>79</v>
      </c>
      <c r="B262" s="52" t="s">
        <v>601</v>
      </c>
      <c r="C262" s="53" t="s">
        <v>602</v>
      </c>
      <c r="D262" s="25" t="s">
        <v>66</v>
      </c>
      <c r="E262" s="48">
        <v>2.9999999999999997E-4</v>
      </c>
    </row>
    <row r="263" spans="1:5" ht="24" x14ac:dyDescent="0.2">
      <c r="A263" s="25">
        <v>80</v>
      </c>
      <c r="B263" s="52" t="s">
        <v>603</v>
      </c>
      <c r="C263" s="53" t="s">
        <v>604</v>
      </c>
      <c r="D263" s="25" t="s">
        <v>592</v>
      </c>
      <c r="E263" s="48">
        <v>6.3799999999999996E-2</v>
      </c>
    </row>
    <row r="264" spans="1:5" x14ac:dyDescent="0.2">
      <c r="A264" s="25">
        <v>81</v>
      </c>
      <c r="B264" s="52" t="s">
        <v>605</v>
      </c>
      <c r="C264" s="53" t="s">
        <v>606</v>
      </c>
      <c r="D264" s="25" t="s">
        <v>66</v>
      </c>
      <c r="E264" s="54"/>
    </row>
    <row r="265" spans="1:5" ht="24" x14ac:dyDescent="0.2">
      <c r="A265" s="25">
        <v>82</v>
      </c>
      <c r="B265" s="52" t="s">
        <v>607</v>
      </c>
      <c r="C265" s="53" t="s">
        <v>608</v>
      </c>
      <c r="D265" s="25" t="s">
        <v>66</v>
      </c>
      <c r="E265" s="48">
        <v>0.1288</v>
      </c>
    </row>
    <row r="266" spans="1:5" x14ac:dyDescent="0.2">
      <c r="A266" s="25">
        <v>83</v>
      </c>
      <c r="B266" s="52" t="s">
        <v>609</v>
      </c>
      <c r="C266" s="53" t="s">
        <v>610</v>
      </c>
      <c r="D266" s="25" t="s">
        <v>575</v>
      </c>
      <c r="E266" s="48">
        <v>0.59599999999999997</v>
      </c>
    </row>
    <row r="267" spans="1:5" x14ac:dyDescent="0.2">
      <c r="A267" s="25">
        <v>84</v>
      </c>
      <c r="B267" s="52" t="s">
        <v>611</v>
      </c>
      <c r="C267" s="53" t="s">
        <v>612</v>
      </c>
      <c r="D267" s="25" t="s">
        <v>66</v>
      </c>
      <c r="E267" s="48">
        <v>1.1999999999999999E-3</v>
      </c>
    </row>
    <row r="268" spans="1:5" ht="24" x14ac:dyDescent="0.2">
      <c r="A268" s="25">
        <v>85</v>
      </c>
      <c r="B268" s="52" t="s">
        <v>613</v>
      </c>
      <c r="C268" s="53" t="s">
        <v>614</v>
      </c>
      <c r="D268" s="25" t="s">
        <v>592</v>
      </c>
      <c r="E268" s="48">
        <v>4.3049999999999997</v>
      </c>
    </row>
    <row r="269" spans="1:5" x14ac:dyDescent="0.2">
      <c r="A269" s="25">
        <v>86</v>
      </c>
      <c r="B269" s="52" t="s">
        <v>615</v>
      </c>
      <c r="C269" s="53" t="s">
        <v>616</v>
      </c>
      <c r="D269" s="25" t="s">
        <v>66</v>
      </c>
      <c r="E269" s="48">
        <v>6.4999999999999997E-3</v>
      </c>
    </row>
    <row r="270" spans="1:5" x14ac:dyDescent="0.2">
      <c r="A270" s="25">
        <v>87</v>
      </c>
      <c r="B270" s="52" t="s">
        <v>617</v>
      </c>
      <c r="C270" s="53" t="s">
        <v>618</v>
      </c>
      <c r="D270" s="25" t="s">
        <v>575</v>
      </c>
      <c r="E270" s="48">
        <v>4.4000000000000004</v>
      </c>
    </row>
    <row r="271" spans="1:5" x14ac:dyDescent="0.2">
      <c r="A271" s="25">
        <v>88</v>
      </c>
      <c r="B271" s="52" t="s">
        <v>619</v>
      </c>
      <c r="C271" s="53" t="s">
        <v>620</v>
      </c>
      <c r="D271" s="25" t="s">
        <v>575</v>
      </c>
      <c r="E271" s="48">
        <v>6.4881000000000002</v>
      </c>
    </row>
    <row r="272" spans="1:5" x14ac:dyDescent="0.2">
      <c r="A272" s="25">
        <v>89</v>
      </c>
      <c r="B272" s="52" t="s">
        <v>621</v>
      </c>
      <c r="C272" s="53" t="s">
        <v>622</v>
      </c>
      <c r="D272" s="25" t="s">
        <v>575</v>
      </c>
      <c r="E272" s="48">
        <v>5.1999999999999998E-3</v>
      </c>
    </row>
    <row r="273" spans="1:5" x14ac:dyDescent="0.2">
      <c r="A273" s="25">
        <v>90</v>
      </c>
      <c r="B273" s="52" t="s">
        <v>623</v>
      </c>
      <c r="C273" s="53" t="s">
        <v>602</v>
      </c>
      <c r="D273" s="25" t="s">
        <v>575</v>
      </c>
      <c r="E273" s="48">
        <v>0.73199999999999998</v>
      </c>
    </row>
    <row r="274" spans="1:5" x14ac:dyDescent="0.2">
      <c r="A274" s="25">
        <v>91</v>
      </c>
      <c r="B274" s="52" t="s">
        <v>624</v>
      </c>
      <c r="C274" s="53" t="s">
        <v>625</v>
      </c>
      <c r="D274" s="25" t="s">
        <v>575</v>
      </c>
      <c r="E274" s="48">
        <v>0.06</v>
      </c>
    </row>
    <row r="275" spans="1:5" ht="24" x14ac:dyDescent="0.2">
      <c r="A275" s="25">
        <v>92</v>
      </c>
      <c r="B275" s="52" t="s">
        <v>626</v>
      </c>
      <c r="C275" s="53" t="s">
        <v>627</v>
      </c>
      <c r="D275" s="25" t="s">
        <v>575</v>
      </c>
      <c r="E275" s="48">
        <v>0.35</v>
      </c>
    </row>
    <row r="276" spans="1:5" x14ac:dyDescent="0.2">
      <c r="A276" s="25">
        <v>93</v>
      </c>
      <c r="B276" s="52" t="s">
        <v>628</v>
      </c>
      <c r="C276" s="53" t="s">
        <v>629</v>
      </c>
      <c r="D276" s="25" t="s">
        <v>575</v>
      </c>
      <c r="E276" s="48">
        <v>6.0000000000000001E-3</v>
      </c>
    </row>
    <row r="277" spans="1:5" x14ac:dyDescent="0.2">
      <c r="A277" s="25">
        <v>94</v>
      </c>
      <c r="B277" s="52" t="s">
        <v>630</v>
      </c>
      <c r="C277" s="53" t="s">
        <v>631</v>
      </c>
      <c r="D277" s="25" t="s">
        <v>127</v>
      </c>
      <c r="E277" s="48">
        <v>0.04</v>
      </c>
    </row>
    <row r="278" spans="1:5" x14ac:dyDescent="0.2">
      <c r="A278" s="25">
        <v>95</v>
      </c>
      <c r="B278" s="52" t="s">
        <v>632</v>
      </c>
      <c r="C278" s="53" t="s">
        <v>633</v>
      </c>
      <c r="D278" s="25" t="s">
        <v>575</v>
      </c>
      <c r="E278" s="48">
        <v>0.20599999999999999</v>
      </c>
    </row>
    <row r="279" spans="1:5" ht="24" x14ac:dyDescent="0.2">
      <c r="A279" s="25">
        <v>96</v>
      </c>
      <c r="B279" s="52" t="s">
        <v>634</v>
      </c>
      <c r="C279" s="53" t="s">
        <v>635</v>
      </c>
      <c r="D279" s="25" t="s">
        <v>170</v>
      </c>
      <c r="E279" s="48">
        <v>9.9</v>
      </c>
    </row>
    <row r="280" spans="1:5" x14ac:dyDescent="0.2">
      <c r="A280" s="25">
        <v>97</v>
      </c>
      <c r="B280" s="52" t="s">
        <v>636</v>
      </c>
      <c r="C280" s="53" t="s">
        <v>637</v>
      </c>
      <c r="D280" s="25" t="s">
        <v>575</v>
      </c>
      <c r="E280" s="48">
        <v>9.1999999999999998E-3</v>
      </c>
    </row>
    <row r="281" spans="1:5" x14ac:dyDescent="0.2">
      <c r="A281" s="25">
        <v>98</v>
      </c>
      <c r="B281" s="52" t="s">
        <v>638</v>
      </c>
      <c r="C281" s="53" t="s">
        <v>639</v>
      </c>
      <c r="D281" s="25" t="s">
        <v>66</v>
      </c>
      <c r="E281" s="48">
        <v>3.3999999999999998E-3</v>
      </c>
    </row>
    <row r="282" spans="1:5" x14ac:dyDescent="0.2">
      <c r="A282" s="25">
        <v>99</v>
      </c>
      <c r="B282" s="52" t="s">
        <v>640</v>
      </c>
      <c r="C282" s="53" t="s">
        <v>641</v>
      </c>
      <c r="D282" s="25" t="s">
        <v>575</v>
      </c>
      <c r="E282" s="48">
        <v>0.18</v>
      </c>
    </row>
    <row r="283" spans="1:5" ht="24" x14ac:dyDescent="0.2">
      <c r="A283" s="25">
        <v>100</v>
      </c>
      <c r="B283" s="52" t="s">
        <v>642</v>
      </c>
      <c r="C283" s="53" t="s">
        <v>643</v>
      </c>
      <c r="D283" s="25" t="s">
        <v>575</v>
      </c>
      <c r="E283" s="48">
        <v>0.15</v>
      </c>
    </row>
    <row r="284" spans="1:5" x14ac:dyDescent="0.2">
      <c r="A284" s="25">
        <v>101</v>
      </c>
      <c r="B284" s="52" t="s">
        <v>644</v>
      </c>
      <c r="C284" s="53" t="s">
        <v>645</v>
      </c>
      <c r="D284" s="25" t="s">
        <v>575</v>
      </c>
      <c r="E284" s="48">
        <v>3.5999999999999999E-3</v>
      </c>
    </row>
    <row r="285" spans="1:5" x14ac:dyDescent="0.2">
      <c r="A285" s="25">
        <v>102</v>
      </c>
      <c r="B285" s="52" t="s">
        <v>646</v>
      </c>
      <c r="C285" s="53" t="s">
        <v>647</v>
      </c>
      <c r="D285" s="25" t="s">
        <v>66</v>
      </c>
      <c r="E285" s="48">
        <v>2.3999999999999998E-3</v>
      </c>
    </row>
    <row r="286" spans="1:5" x14ac:dyDescent="0.2">
      <c r="A286" s="25">
        <v>103</v>
      </c>
      <c r="B286" s="52" t="s">
        <v>648</v>
      </c>
      <c r="C286" s="53" t="s">
        <v>649</v>
      </c>
      <c r="D286" s="25" t="s">
        <v>201</v>
      </c>
      <c r="E286" s="48">
        <v>0.1845</v>
      </c>
    </row>
    <row r="287" spans="1:5" ht="24" x14ac:dyDescent="0.2">
      <c r="A287" s="25">
        <v>104</v>
      </c>
      <c r="B287" s="52" t="s">
        <v>650</v>
      </c>
      <c r="C287" s="53" t="s">
        <v>651</v>
      </c>
      <c r="D287" s="25" t="s">
        <v>575</v>
      </c>
      <c r="E287" s="48">
        <v>4.0000000000000001E-3</v>
      </c>
    </row>
    <row r="288" spans="1:5" ht="36" x14ac:dyDescent="0.2">
      <c r="A288" s="25">
        <v>105</v>
      </c>
      <c r="B288" s="52" t="s">
        <v>652</v>
      </c>
      <c r="C288" s="53" t="s">
        <v>653</v>
      </c>
      <c r="D288" s="25" t="s">
        <v>575</v>
      </c>
      <c r="E288" s="48">
        <v>0.45</v>
      </c>
    </row>
    <row r="289" spans="1:5" ht="24" x14ac:dyDescent="0.2">
      <c r="A289" s="25">
        <v>106</v>
      </c>
      <c r="B289" s="52" t="s">
        <v>654</v>
      </c>
      <c r="C289" s="53" t="s">
        <v>655</v>
      </c>
      <c r="D289" s="25" t="s">
        <v>575</v>
      </c>
      <c r="E289" s="48">
        <v>2.0000000000000001E-4</v>
      </c>
    </row>
    <row r="290" spans="1:5" x14ac:dyDescent="0.2">
      <c r="A290" s="25">
        <v>107</v>
      </c>
      <c r="B290" s="52" t="s">
        <v>656</v>
      </c>
      <c r="C290" s="53" t="s">
        <v>657</v>
      </c>
      <c r="D290" s="25" t="s">
        <v>575</v>
      </c>
      <c r="E290" s="48">
        <v>1.2E-2</v>
      </c>
    </row>
    <row r="291" spans="1:5" x14ac:dyDescent="0.2">
      <c r="A291" s="25">
        <v>108</v>
      </c>
      <c r="B291" s="52" t="s">
        <v>658</v>
      </c>
      <c r="C291" s="53" t="s">
        <v>659</v>
      </c>
      <c r="D291" s="25" t="s">
        <v>575</v>
      </c>
      <c r="E291" s="48">
        <v>1.7999999999999999E-2</v>
      </c>
    </row>
    <row r="292" spans="1:5" x14ac:dyDescent="0.2">
      <c r="A292" s="25">
        <v>109</v>
      </c>
      <c r="B292" s="52" t="s">
        <v>660</v>
      </c>
      <c r="C292" s="53" t="s">
        <v>661</v>
      </c>
      <c r="D292" s="25" t="s">
        <v>662</v>
      </c>
      <c r="E292" s="48">
        <v>1.6459999999999999</v>
      </c>
    </row>
    <row r="293" spans="1:5" x14ac:dyDescent="0.2">
      <c r="A293" s="25">
        <v>110</v>
      </c>
      <c r="B293" s="52" t="s">
        <v>663</v>
      </c>
      <c r="C293" s="53" t="s">
        <v>664</v>
      </c>
      <c r="D293" s="25" t="s">
        <v>127</v>
      </c>
      <c r="E293" s="48">
        <v>163.19999999999999</v>
      </c>
    </row>
    <row r="294" spans="1:5" ht="36" x14ac:dyDescent="0.2">
      <c r="A294" s="25">
        <v>111</v>
      </c>
      <c r="B294" s="52" t="s">
        <v>665</v>
      </c>
      <c r="C294" s="53" t="s">
        <v>666</v>
      </c>
      <c r="D294" s="25" t="s">
        <v>85</v>
      </c>
      <c r="E294" s="48">
        <v>8.0000000000000004E-4</v>
      </c>
    </row>
    <row r="295" spans="1:5" ht="60" x14ac:dyDescent="0.2">
      <c r="A295" s="25">
        <v>112</v>
      </c>
      <c r="B295" s="52" t="s">
        <v>667</v>
      </c>
      <c r="C295" s="53" t="s">
        <v>668</v>
      </c>
      <c r="D295" s="25" t="s">
        <v>170</v>
      </c>
      <c r="E295" s="48">
        <v>0.126</v>
      </c>
    </row>
    <row r="296" spans="1:5" x14ac:dyDescent="0.2">
      <c r="A296" s="25">
        <v>113</v>
      </c>
      <c r="B296" s="52" t="s">
        <v>669</v>
      </c>
      <c r="C296" s="53" t="s">
        <v>670</v>
      </c>
      <c r="D296" s="25" t="s">
        <v>662</v>
      </c>
      <c r="E296" s="48">
        <v>5.0599999999999999E-2</v>
      </c>
    </row>
    <row r="297" spans="1:5" ht="24" x14ac:dyDescent="0.2">
      <c r="A297" s="25">
        <v>114</v>
      </c>
      <c r="B297" s="52" t="s">
        <v>671</v>
      </c>
      <c r="C297" s="53" t="s">
        <v>672</v>
      </c>
      <c r="D297" s="25" t="s">
        <v>662</v>
      </c>
      <c r="E297" s="48">
        <v>3.5999999999999997E-2</v>
      </c>
    </row>
    <row r="298" spans="1:5" x14ac:dyDescent="0.2">
      <c r="A298" s="25">
        <v>115</v>
      </c>
      <c r="B298" s="52" t="s">
        <v>673</v>
      </c>
      <c r="C298" s="53" t="s">
        <v>674</v>
      </c>
      <c r="D298" s="25" t="s">
        <v>662</v>
      </c>
      <c r="E298" s="48">
        <v>0.16320000000000001</v>
      </c>
    </row>
    <row r="299" spans="1:5" x14ac:dyDescent="0.2">
      <c r="A299" s="25">
        <v>116</v>
      </c>
      <c r="B299" s="52" t="s">
        <v>675</v>
      </c>
      <c r="C299" s="53" t="s">
        <v>676</v>
      </c>
      <c r="D299" s="25" t="s">
        <v>662</v>
      </c>
      <c r="E299" s="48">
        <v>0.6</v>
      </c>
    </row>
    <row r="300" spans="1:5" x14ac:dyDescent="0.2">
      <c r="A300" s="25">
        <v>117</v>
      </c>
      <c r="B300" s="52" t="s">
        <v>677</v>
      </c>
      <c r="C300" s="53" t="s">
        <v>678</v>
      </c>
      <c r="D300" s="25" t="s">
        <v>66</v>
      </c>
      <c r="E300" s="48">
        <v>6.9999999999999999E-4</v>
      </c>
    </row>
    <row r="301" spans="1:5" x14ac:dyDescent="0.2">
      <c r="A301" s="25">
        <v>118</v>
      </c>
      <c r="B301" s="52" t="s">
        <v>679</v>
      </c>
      <c r="C301" s="53" t="s">
        <v>680</v>
      </c>
      <c r="D301" s="25" t="s">
        <v>66</v>
      </c>
      <c r="E301" s="48">
        <v>1.6799999999999999E-2</v>
      </c>
    </row>
    <row r="302" spans="1:5" x14ac:dyDescent="0.2">
      <c r="A302" s="25">
        <v>119</v>
      </c>
      <c r="B302" s="52" t="s">
        <v>681</v>
      </c>
      <c r="C302" s="53" t="s">
        <v>682</v>
      </c>
      <c r="D302" s="25" t="s">
        <v>66</v>
      </c>
      <c r="E302" s="48">
        <v>1.03E-2</v>
      </c>
    </row>
    <row r="303" spans="1:5" ht="48" x14ac:dyDescent="0.2">
      <c r="A303" s="25">
        <v>120</v>
      </c>
      <c r="B303" s="52" t="s">
        <v>683</v>
      </c>
      <c r="C303" s="53" t="s">
        <v>684</v>
      </c>
      <c r="D303" s="25" t="s">
        <v>66</v>
      </c>
      <c r="E303" s="48">
        <v>0.88200000000000001</v>
      </c>
    </row>
    <row r="304" spans="1:5" x14ac:dyDescent="0.2">
      <c r="A304" s="25">
        <v>121</v>
      </c>
      <c r="B304" s="52" t="s">
        <v>685</v>
      </c>
      <c r="C304" s="53" t="s">
        <v>686</v>
      </c>
      <c r="D304" s="25" t="s">
        <v>127</v>
      </c>
      <c r="E304" s="54"/>
    </row>
    <row r="305" spans="1:5" ht="24" x14ac:dyDescent="0.2">
      <c r="A305" s="25">
        <v>122</v>
      </c>
      <c r="B305" s="52" t="s">
        <v>687</v>
      </c>
      <c r="C305" s="53" t="s">
        <v>688</v>
      </c>
      <c r="D305" s="25" t="s">
        <v>66</v>
      </c>
      <c r="E305" s="48">
        <v>6.2E-2</v>
      </c>
    </row>
    <row r="306" spans="1:5" x14ac:dyDescent="0.2">
      <c r="A306" s="25">
        <v>123</v>
      </c>
      <c r="B306" s="52" t="s">
        <v>689</v>
      </c>
      <c r="C306" s="53" t="s">
        <v>690</v>
      </c>
      <c r="D306" s="25" t="s">
        <v>127</v>
      </c>
      <c r="E306" s="48">
        <v>0.4</v>
      </c>
    </row>
    <row r="307" spans="1:5" ht="24" x14ac:dyDescent="0.2">
      <c r="A307" s="25">
        <v>124</v>
      </c>
      <c r="B307" s="52" t="s">
        <v>691</v>
      </c>
      <c r="C307" s="53" t="s">
        <v>692</v>
      </c>
      <c r="D307" s="25" t="s">
        <v>66</v>
      </c>
      <c r="E307" s="48">
        <v>8.0600000000000005E-2</v>
      </c>
    </row>
    <row r="308" spans="1:5" ht="36" x14ac:dyDescent="0.2">
      <c r="A308" s="25">
        <v>125</v>
      </c>
      <c r="B308" s="52" t="s">
        <v>693</v>
      </c>
      <c r="C308" s="53" t="s">
        <v>694</v>
      </c>
      <c r="D308" s="25" t="s">
        <v>66</v>
      </c>
      <c r="E308" s="48">
        <v>5.0000000000000001E-4</v>
      </c>
    </row>
    <row r="309" spans="1:5" ht="60" x14ac:dyDescent="0.2">
      <c r="A309" s="25">
        <v>126</v>
      </c>
      <c r="B309" s="52" t="s">
        <v>695</v>
      </c>
      <c r="C309" s="53" t="s">
        <v>696</v>
      </c>
      <c r="D309" s="25" t="s">
        <v>66</v>
      </c>
      <c r="E309" s="48">
        <v>2.3999999999999998E-3</v>
      </c>
    </row>
    <row r="310" spans="1:5" x14ac:dyDescent="0.2">
      <c r="A310" s="25">
        <v>127</v>
      </c>
      <c r="B310" s="52" t="s">
        <v>697</v>
      </c>
      <c r="C310" s="53" t="s">
        <v>698</v>
      </c>
      <c r="D310" s="25" t="s">
        <v>152</v>
      </c>
      <c r="E310" s="48">
        <v>2.5</v>
      </c>
    </row>
    <row r="311" spans="1:5" ht="24" x14ac:dyDescent="0.2">
      <c r="A311" s="25">
        <v>128</v>
      </c>
      <c r="B311" s="52" t="s">
        <v>699</v>
      </c>
      <c r="C311" s="53" t="s">
        <v>700</v>
      </c>
      <c r="D311" s="25" t="s">
        <v>85</v>
      </c>
      <c r="E311" s="48">
        <v>3.0000000000000001E-3</v>
      </c>
    </row>
    <row r="312" spans="1:5" ht="36" x14ac:dyDescent="0.2">
      <c r="A312" s="25">
        <v>129</v>
      </c>
      <c r="B312" s="52" t="s">
        <v>701</v>
      </c>
      <c r="C312" s="53" t="s">
        <v>702</v>
      </c>
      <c r="D312" s="25" t="s">
        <v>85</v>
      </c>
      <c r="E312" s="48">
        <v>19.75</v>
      </c>
    </row>
    <row r="313" spans="1:5" ht="24" x14ac:dyDescent="0.2">
      <c r="A313" s="25">
        <v>130</v>
      </c>
      <c r="B313" s="52" t="s">
        <v>703</v>
      </c>
      <c r="C313" s="53" t="s">
        <v>353</v>
      </c>
      <c r="D313" s="25" t="s">
        <v>85</v>
      </c>
      <c r="E313" s="48">
        <v>0.22</v>
      </c>
    </row>
    <row r="314" spans="1:5" ht="24" x14ac:dyDescent="0.2">
      <c r="A314" s="25">
        <v>131</v>
      </c>
      <c r="B314" s="52" t="s">
        <v>704</v>
      </c>
      <c r="C314" s="53" t="s">
        <v>705</v>
      </c>
      <c r="D314" s="25" t="s">
        <v>85</v>
      </c>
      <c r="E314" s="48">
        <v>13.086</v>
      </c>
    </row>
    <row r="315" spans="1:5" x14ac:dyDescent="0.2">
      <c r="A315" s="25">
        <v>132</v>
      </c>
      <c r="B315" s="52" t="s">
        <v>706</v>
      </c>
      <c r="C315" s="53" t="s">
        <v>707</v>
      </c>
      <c r="D315" s="25" t="s">
        <v>85</v>
      </c>
      <c r="E315" s="48">
        <v>7.5727000000000002</v>
      </c>
    </row>
    <row r="316" spans="1:5" x14ac:dyDescent="0.2">
      <c r="A316" s="25">
        <v>133</v>
      </c>
      <c r="B316" s="52" t="s">
        <v>708</v>
      </c>
      <c r="C316" s="53" t="s">
        <v>709</v>
      </c>
      <c r="D316" s="25" t="s">
        <v>66</v>
      </c>
      <c r="E316" s="48">
        <v>2E-3</v>
      </c>
    </row>
    <row r="317" spans="1:5" ht="26.25" customHeight="1" x14ac:dyDescent="0.2">
      <c r="A317" s="25">
        <v>134</v>
      </c>
      <c r="B317" s="52" t="s">
        <v>710</v>
      </c>
      <c r="C317" s="53" t="s">
        <v>711</v>
      </c>
      <c r="D317" s="25" t="s">
        <v>66</v>
      </c>
      <c r="E317" s="48">
        <v>5.9999999999999995E-4</v>
      </c>
    </row>
    <row r="318" spans="1:5" ht="24" x14ac:dyDescent="0.2">
      <c r="A318" s="25">
        <v>135</v>
      </c>
      <c r="B318" s="52" t="s">
        <v>712</v>
      </c>
      <c r="C318" s="53" t="s">
        <v>713</v>
      </c>
      <c r="D318" s="25" t="s">
        <v>575</v>
      </c>
      <c r="E318" s="48">
        <v>2.9127999999999998</v>
      </c>
    </row>
    <row r="319" spans="1:5" ht="24" x14ac:dyDescent="0.2">
      <c r="A319" s="25">
        <v>136</v>
      </c>
      <c r="B319" s="52" t="s">
        <v>714</v>
      </c>
      <c r="C319" s="53" t="s">
        <v>715</v>
      </c>
      <c r="D319" s="25" t="s">
        <v>575</v>
      </c>
      <c r="E319" s="48">
        <v>9.6000000000000002E-2</v>
      </c>
    </row>
    <row r="320" spans="1:5" ht="24" x14ac:dyDescent="0.2">
      <c r="A320" s="25">
        <v>137</v>
      </c>
      <c r="B320" s="52" t="s">
        <v>716</v>
      </c>
      <c r="C320" s="53" t="s">
        <v>717</v>
      </c>
      <c r="D320" s="25" t="s">
        <v>575</v>
      </c>
      <c r="E320" s="48">
        <v>0.26</v>
      </c>
    </row>
    <row r="321" spans="1:5" ht="36" x14ac:dyDescent="0.2">
      <c r="A321" s="25">
        <v>138</v>
      </c>
      <c r="B321" s="52" t="s">
        <v>718</v>
      </c>
      <c r="C321" s="53" t="s">
        <v>719</v>
      </c>
      <c r="D321" s="25" t="s">
        <v>720</v>
      </c>
      <c r="E321" s="48">
        <v>29.29</v>
      </c>
    </row>
    <row r="322" spans="1:5" x14ac:dyDescent="0.2">
      <c r="A322" s="25">
        <v>139</v>
      </c>
      <c r="B322" s="52" t="s">
        <v>721</v>
      </c>
      <c r="C322" s="53" t="s">
        <v>722</v>
      </c>
      <c r="D322" s="25" t="s">
        <v>575</v>
      </c>
      <c r="E322" s="48">
        <v>0.27</v>
      </c>
    </row>
    <row r="323" spans="1:5" ht="24" x14ac:dyDescent="0.2">
      <c r="A323" s="25">
        <v>140</v>
      </c>
      <c r="B323" s="52" t="s">
        <v>723</v>
      </c>
      <c r="C323" s="53" t="s">
        <v>724</v>
      </c>
      <c r="D323" s="25" t="s">
        <v>152</v>
      </c>
      <c r="E323" s="48">
        <v>0.32</v>
      </c>
    </row>
    <row r="324" spans="1:5" ht="60" x14ac:dyDescent="0.2">
      <c r="A324" s="25">
        <v>141</v>
      </c>
      <c r="B324" s="52" t="s">
        <v>725</v>
      </c>
      <c r="C324" s="53" t="s">
        <v>726</v>
      </c>
      <c r="D324" s="25" t="s">
        <v>720</v>
      </c>
      <c r="E324" s="48">
        <v>21</v>
      </c>
    </row>
    <row r="325" spans="1:5" x14ac:dyDescent="0.2">
      <c r="A325" s="25">
        <v>142</v>
      </c>
      <c r="B325" s="52" t="s">
        <v>727</v>
      </c>
      <c r="C325" s="53" t="s">
        <v>728</v>
      </c>
      <c r="D325" s="25" t="s">
        <v>127</v>
      </c>
      <c r="E325" s="48">
        <v>25</v>
      </c>
    </row>
    <row r="326" spans="1:5" x14ac:dyDescent="0.2">
      <c r="A326" s="25">
        <v>143</v>
      </c>
      <c r="B326" s="52" t="s">
        <v>729</v>
      </c>
      <c r="C326" s="53" t="s">
        <v>730</v>
      </c>
      <c r="D326" s="25" t="s">
        <v>662</v>
      </c>
      <c r="E326" s="48">
        <v>1.64</v>
      </c>
    </row>
    <row r="327" spans="1:5" ht="24" x14ac:dyDescent="0.2">
      <c r="A327" s="25">
        <v>144</v>
      </c>
      <c r="B327" s="52" t="s">
        <v>731</v>
      </c>
      <c r="C327" s="53" t="s">
        <v>732</v>
      </c>
      <c r="D327" s="25" t="s">
        <v>127</v>
      </c>
      <c r="E327" s="48">
        <v>60</v>
      </c>
    </row>
    <row r="328" spans="1:5" x14ac:dyDescent="0.2">
      <c r="A328" s="25">
        <v>145</v>
      </c>
      <c r="B328" s="52" t="s">
        <v>733</v>
      </c>
      <c r="C328" s="53" t="s">
        <v>734</v>
      </c>
      <c r="D328" s="25" t="s">
        <v>575</v>
      </c>
      <c r="E328" s="48">
        <v>4.96</v>
      </c>
    </row>
    <row r="329" spans="1:5" x14ac:dyDescent="0.2">
      <c r="A329" s="25">
        <v>146</v>
      </c>
      <c r="B329" s="52" t="s">
        <v>735</v>
      </c>
      <c r="C329" s="53" t="s">
        <v>736</v>
      </c>
      <c r="D329" s="25" t="s">
        <v>66</v>
      </c>
      <c r="E329" s="48">
        <v>1.32E-2</v>
      </c>
    </row>
    <row r="330" spans="1:5" x14ac:dyDescent="0.2">
      <c r="A330" s="25">
        <v>147</v>
      </c>
      <c r="B330" s="52" t="s">
        <v>737</v>
      </c>
      <c r="C330" s="53" t="s">
        <v>738</v>
      </c>
      <c r="D330" s="25" t="s">
        <v>127</v>
      </c>
      <c r="E330" s="48">
        <v>14.5</v>
      </c>
    </row>
    <row r="331" spans="1:5" x14ac:dyDescent="0.2">
      <c r="A331" s="25">
        <v>148</v>
      </c>
      <c r="B331" s="52" t="s">
        <v>739</v>
      </c>
      <c r="C331" s="53" t="s">
        <v>740</v>
      </c>
      <c r="D331" s="25" t="s">
        <v>662</v>
      </c>
      <c r="E331" s="48">
        <v>1.64</v>
      </c>
    </row>
    <row r="332" spans="1:5" x14ac:dyDescent="0.2">
      <c r="A332" s="25">
        <v>149</v>
      </c>
      <c r="B332" s="52" t="s">
        <v>741</v>
      </c>
      <c r="C332" s="53" t="s">
        <v>742</v>
      </c>
      <c r="D332" s="25" t="s">
        <v>127</v>
      </c>
      <c r="E332" s="48">
        <v>164</v>
      </c>
    </row>
    <row r="333" spans="1:5" x14ac:dyDescent="0.2">
      <c r="A333" s="25">
        <v>150</v>
      </c>
      <c r="B333" s="52" t="s">
        <v>743</v>
      </c>
      <c r="C333" s="53" t="s">
        <v>744</v>
      </c>
      <c r="D333" s="25" t="s">
        <v>127</v>
      </c>
      <c r="E333" s="48">
        <v>10.8</v>
      </c>
    </row>
    <row r="334" spans="1:5" ht="24" x14ac:dyDescent="0.2">
      <c r="A334" s="25">
        <v>151</v>
      </c>
      <c r="B334" s="52" t="s">
        <v>745</v>
      </c>
      <c r="C334" s="53" t="s">
        <v>746</v>
      </c>
      <c r="D334" s="25" t="s">
        <v>127</v>
      </c>
      <c r="E334" s="48">
        <v>3.78</v>
      </c>
    </row>
    <row r="335" spans="1:5" x14ac:dyDescent="0.2">
      <c r="A335" s="25">
        <v>152</v>
      </c>
      <c r="B335" s="52" t="s">
        <v>747</v>
      </c>
      <c r="C335" s="53" t="s">
        <v>748</v>
      </c>
      <c r="D335" s="25" t="s">
        <v>749</v>
      </c>
      <c r="E335" s="48">
        <v>6.1000000000000004E-3</v>
      </c>
    </row>
    <row r="336" spans="1:5" x14ac:dyDescent="0.2">
      <c r="A336" s="25">
        <v>153</v>
      </c>
      <c r="B336" s="52" t="s">
        <v>750</v>
      </c>
      <c r="C336" s="53" t="s">
        <v>751</v>
      </c>
      <c r="D336" s="25" t="s">
        <v>127</v>
      </c>
      <c r="E336" s="48">
        <v>25</v>
      </c>
    </row>
    <row r="337" spans="1:5" x14ac:dyDescent="0.2">
      <c r="A337" s="25">
        <v>154</v>
      </c>
      <c r="B337" s="52" t="s">
        <v>752</v>
      </c>
      <c r="C337" s="53" t="s">
        <v>753</v>
      </c>
      <c r="D337" s="25" t="s">
        <v>127</v>
      </c>
      <c r="E337" s="48">
        <v>336</v>
      </c>
    </row>
    <row r="338" spans="1:5" x14ac:dyDescent="0.2">
      <c r="A338" s="25">
        <v>155</v>
      </c>
      <c r="B338" s="52" t="s">
        <v>754</v>
      </c>
      <c r="C338" s="53" t="s">
        <v>755</v>
      </c>
      <c r="D338" s="25" t="s">
        <v>66</v>
      </c>
      <c r="E338" s="54"/>
    </row>
    <row r="339" spans="1:5" x14ac:dyDescent="0.2">
      <c r="A339" s="25">
        <v>156</v>
      </c>
      <c r="B339" s="52" t="s">
        <v>756</v>
      </c>
      <c r="C339" s="53" t="s">
        <v>757</v>
      </c>
      <c r="D339" s="25" t="s">
        <v>575</v>
      </c>
      <c r="E339" s="48">
        <v>2.4E-2</v>
      </c>
    </row>
    <row r="340" spans="1:5" x14ac:dyDescent="0.2">
      <c r="A340" s="25">
        <v>157</v>
      </c>
      <c r="B340" s="52" t="s">
        <v>758</v>
      </c>
      <c r="C340" s="53" t="s">
        <v>759</v>
      </c>
      <c r="D340" s="25" t="s">
        <v>127</v>
      </c>
      <c r="E340" s="48">
        <v>10</v>
      </c>
    </row>
    <row r="341" spans="1:5" x14ac:dyDescent="0.2">
      <c r="A341" s="25">
        <v>158</v>
      </c>
      <c r="B341" s="52" t="s">
        <v>760</v>
      </c>
      <c r="C341" s="53" t="s">
        <v>761</v>
      </c>
      <c r="D341" s="25" t="s">
        <v>127</v>
      </c>
      <c r="E341" s="48">
        <v>2.5</v>
      </c>
    </row>
    <row r="342" spans="1:5" x14ac:dyDescent="0.2">
      <c r="A342" s="25">
        <v>159</v>
      </c>
      <c r="B342" s="52" t="s">
        <v>762</v>
      </c>
      <c r="C342" s="53" t="s">
        <v>763</v>
      </c>
      <c r="D342" s="25" t="s">
        <v>749</v>
      </c>
      <c r="E342" s="48">
        <v>2.4400000000000002E-2</v>
      </c>
    </row>
    <row r="343" spans="1:5" ht="36" x14ac:dyDescent="0.2">
      <c r="A343" s="25">
        <v>160</v>
      </c>
      <c r="B343" s="52" t="s">
        <v>764</v>
      </c>
      <c r="C343" s="53" t="s">
        <v>765</v>
      </c>
      <c r="D343" s="25" t="s">
        <v>766</v>
      </c>
      <c r="E343" s="48">
        <v>341.17380000000003</v>
      </c>
    </row>
    <row r="344" spans="1:5" x14ac:dyDescent="0.2">
      <c r="A344" s="25">
        <v>161</v>
      </c>
      <c r="B344" s="52" t="s">
        <v>119</v>
      </c>
      <c r="C344" s="53" t="s">
        <v>767</v>
      </c>
      <c r="D344" s="25" t="s">
        <v>124</v>
      </c>
      <c r="E344" s="48">
        <v>471</v>
      </c>
    </row>
    <row r="345" spans="1:5" x14ac:dyDescent="0.2">
      <c r="A345" s="55">
        <v>162</v>
      </c>
      <c r="B345" s="56" t="s">
        <v>119</v>
      </c>
      <c r="C345" s="57" t="s">
        <v>768</v>
      </c>
      <c r="D345" s="55" t="s">
        <v>124</v>
      </c>
      <c r="E345" s="58">
        <v>66</v>
      </c>
    </row>
    <row r="346" spans="1:5" ht="36" x14ac:dyDescent="0.2">
      <c r="A346" s="55">
        <v>163</v>
      </c>
      <c r="B346" s="56" t="s">
        <v>119</v>
      </c>
      <c r="C346" s="57" t="s">
        <v>769</v>
      </c>
      <c r="D346" s="55" t="s">
        <v>127</v>
      </c>
      <c r="E346" s="58">
        <v>2</v>
      </c>
    </row>
    <row r="347" spans="1:5" ht="36" x14ac:dyDescent="0.2">
      <c r="A347" s="55">
        <v>164</v>
      </c>
      <c r="B347" s="56" t="s">
        <v>119</v>
      </c>
      <c r="C347" s="57" t="s">
        <v>770</v>
      </c>
      <c r="D347" s="55" t="s">
        <v>127</v>
      </c>
      <c r="E347" s="58">
        <v>4</v>
      </c>
    </row>
    <row r="348" spans="1:5" x14ac:dyDescent="0.2">
      <c r="A348" s="55">
        <v>165</v>
      </c>
      <c r="B348" s="56" t="s">
        <v>119</v>
      </c>
      <c r="C348" s="57" t="s">
        <v>771</v>
      </c>
      <c r="D348" s="55" t="s">
        <v>127</v>
      </c>
      <c r="E348" s="58">
        <v>2</v>
      </c>
    </row>
    <row r="349" spans="1:5" ht="36" x14ac:dyDescent="0.2">
      <c r="A349" s="55">
        <v>166</v>
      </c>
      <c r="B349" s="56" t="s">
        <v>119</v>
      </c>
      <c r="C349" s="57" t="s">
        <v>772</v>
      </c>
      <c r="D349" s="55" t="s">
        <v>127</v>
      </c>
      <c r="E349" s="58">
        <v>2</v>
      </c>
    </row>
    <row r="350" spans="1:5" x14ac:dyDescent="0.2">
      <c r="A350" s="55">
        <v>167</v>
      </c>
      <c r="B350" s="56" t="s">
        <v>119</v>
      </c>
      <c r="C350" s="57" t="s">
        <v>773</v>
      </c>
      <c r="D350" s="55" t="s">
        <v>127</v>
      </c>
      <c r="E350" s="58">
        <v>66</v>
      </c>
    </row>
    <row r="351" spans="1:5" x14ac:dyDescent="0.2">
      <c r="A351" s="55">
        <v>168</v>
      </c>
      <c r="B351" s="56" t="s">
        <v>119</v>
      </c>
      <c r="C351" s="57" t="s">
        <v>774</v>
      </c>
      <c r="D351" s="55" t="s">
        <v>127</v>
      </c>
      <c r="E351" s="58">
        <v>66</v>
      </c>
    </row>
    <row r="352" spans="1:5" ht="36" x14ac:dyDescent="0.2">
      <c r="A352" s="55">
        <v>169</v>
      </c>
      <c r="B352" s="56" t="s">
        <v>119</v>
      </c>
      <c r="C352" s="57" t="s">
        <v>775</v>
      </c>
      <c r="D352" s="55" t="s">
        <v>127</v>
      </c>
      <c r="E352" s="58">
        <v>6</v>
      </c>
    </row>
    <row r="353" spans="1:5" x14ac:dyDescent="0.2">
      <c r="A353" s="55">
        <v>170</v>
      </c>
      <c r="B353" s="56" t="s">
        <v>119</v>
      </c>
      <c r="C353" s="57" t="s">
        <v>776</v>
      </c>
      <c r="D353" s="55" t="s">
        <v>127</v>
      </c>
      <c r="E353" s="58">
        <v>3</v>
      </c>
    </row>
    <row r="354" spans="1:5" ht="24" x14ac:dyDescent="0.2">
      <c r="A354" s="55">
        <v>171</v>
      </c>
      <c r="B354" s="56" t="s">
        <v>119</v>
      </c>
      <c r="C354" s="57" t="s">
        <v>777</v>
      </c>
      <c r="D354" s="55" t="s">
        <v>127</v>
      </c>
      <c r="E354" s="58">
        <v>66</v>
      </c>
    </row>
    <row r="355" spans="1:5" ht="24" x14ac:dyDescent="0.2">
      <c r="A355" s="55">
        <v>172</v>
      </c>
      <c r="B355" s="56" t="s">
        <v>119</v>
      </c>
      <c r="C355" s="57" t="s">
        <v>778</v>
      </c>
      <c r="D355" s="55" t="s">
        <v>127</v>
      </c>
      <c r="E355" s="58">
        <v>10</v>
      </c>
    </row>
    <row r="356" spans="1:5" x14ac:dyDescent="0.2">
      <c r="A356" s="55">
        <v>173</v>
      </c>
      <c r="B356" s="56" t="s">
        <v>119</v>
      </c>
      <c r="C356" s="57" t="s">
        <v>779</v>
      </c>
      <c r="D356" s="55" t="s">
        <v>127</v>
      </c>
      <c r="E356" s="58">
        <v>21</v>
      </c>
    </row>
    <row r="357" spans="1:5" x14ac:dyDescent="0.2">
      <c r="A357" s="55">
        <v>174</v>
      </c>
      <c r="B357" s="56" t="s">
        <v>119</v>
      </c>
      <c r="C357" s="57" t="s">
        <v>780</v>
      </c>
      <c r="D357" s="55" t="s">
        <v>127</v>
      </c>
      <c r="E357" s="58">
        <v>66</v>
      </c>
    </row>
    <row r="358" spans="1:5" x14ac:dyDescent="0.2">
      <c r="A358" s="55">
        <v>175</v>
      </c>
      <c r="B358" s="56" t="s">
        <v>119</v>
      </c>
      <c r="C358" s="57" t="s">
        <v>781</v>
      </c>
      <c r="D358" s="55" t="s">
        <v>127</v>
      </c>
      <c r="E358" s="58">
        <v>3</v>
      </c>
    </row>
    <row r="359" spans="1:5" ht="24" x14ac:dyDescent="0.2">
      <c r="A359" s="55">
        <v>176</v>
      </c>
      <c r="B359" s="56" t="s">
        <v>119</v>
      </c>
      <c r="C359" s="57" t="s">
        <v>782</v>
      </c>
      <c r="D359" s="55" t="s">
        <v>127</v>
      </c>
      <c r="E359" s="58">
        <v>60</v>
      </c>
    </row>
    <row r="360" spans="1:5" ht="24" x14ac:dyDescent="0.2">
      <c r="A360" s="55">
        <v>177</v>
      </c>
      <c r="B360" s="56" t="s">
        <v>119</v>
      </c>
      <c r="C360" s="57" t="s">
        <v>783</v>
      </c>
      <c r="D360" s="55" t="s">
        <v>127</v>
      </c>
      <c r="E360" s="58">
        <v>3</v>
      </c>
    </row>
    <row r="361" spans="1:5" ht="24" x14ac:dyDescent="0.2">
      <c r="A361" s="55">
        <v>178</v>
      </c>
      <c r="B361" s="56" t="s">
        <v>119</v>
      </c>
      <c r="C361" s="57" t="s">
        <v>784</v>
      </c>
      <c r="D361" s="55" t="s">
        <v>127</v>
      </c>
      <c r="E361" s="58">
        <v>23</v>
      </c>
    </row>
    <row r="362" spans="1:5" ht="24" x14ac:dyDescent="0.2">
      <c r="A362" s="55">
        <v>179</v>
      </c>
      <c r="B362" s="56" t="s">
        <v>119</v>
      </c>
      <c r="C362" s="57" t="s">
        <v>785</v>
      </c>
      <c r="D362" s="55" t="s">
        <v>127</v>
      </c>
      <c r="E362" s="58">
        <v>2</v>
      </c>
    </row>
    <row r="363" spans="1:5" x14ac:dyDescent="0.2">
      <c r="A363" s="25">
        <v>180</v>
      </c>
      <c r="B363" s="52" t="s">
        <v>119</v>
      </c>
      <c r="C363" s="53" t="s">
        <v>767</v>
      </c>
      <c r="D363" s="25" t="s">
        <v>215</v>
      </c>
      <c r="E363" s="48">
        <v>7650</v>
      </c>
    </row>
    <row r="364" spans="1:5" x14ac:dyDescent="0.2">
      <c r="A364" s="55">
        <v>181</v>
      </c>
      <c r="B364" s="56" t="s">
        <v>119</v>
      </c>
      <c r="C364" s="57" t="s">
        <v>786</v>
      </c>
      <c r="D364" s="55" t="s">
        <v>215</v>
      </c>
      <c r="E364" s="58">
        <v>2300</v>
      </c>
    </row>
    <row r="365" spans="1:5" ht="24" x14ac:dyDescent="0.2">
      <c r="A365" s="55">
        <v>182</v>
      </c>
      <c r="B365" s="56" t="s">
        <v>119</v>
      </c>
      <c r="C365" s="57" t="s">
        <v>787</v>
      </c>
      <c r="D365" s="55" t="s">
        <v>215</v>
      </c>
      <c r="E365" s="58">
        <v>2600</v>
      </c>
    </row>
    <row r="366" spans="1:5" ht="24" x14ac:dyDescent="0.2">
      <c r="A366" s="55">
        <v>183</v>
      </c>
      <c r="B366" s="56" t="s">
        <v>119</v>
      </c>
      <c r="C366" s="57" t="s">
        <v>788</v>
      </c>
      <c r="D366" s="55" t="s">
        <v>215</v>
      </c>
      <c r="E366" s="58">
        <v>300</v>
      </c>
    </row>
    <row r="367" spans="1:5" ht="24" x14ac:dyDescent="0.2">
      <c r="A367" s="55">
        <v>184</v>
      </c>
      <c r="B367" s="56" t="s">
        <v>119</v>
      </c>
      <c r="C367" s="57" t="s">
        <v>789</v>
      </c>
      <c r="D367" s="55" t="s">
        <v>215</v>
      </c>
      <c r="E367" s="58">
        <v>2350</v>
      </c>
    </row>
    <row r="368" spans="1:5" x14ac:dyDescent="0.2">
      <c r="A368" s="55">
        <v>185</v>
      </c>
      <c r="B368" s="56" t="s">
        <v>119</v>
      </c>
      <c r="C368" s="57" t="s">
        <v>790</v>
      </c>
      <c r="D368" s="55" t="s">
        <v>215</v>
      </c>
      <c r="E368" s="58">
        <v>100</v>
      </c>
    </row>
    <row r="369" spans="1:5" x14ac:dyDescent="0.2">
      <c r="A369" s="25">
        <v>186</v>
      </c>
      <c r="B369" s="52" t="s">
        <v>119</v>
      </c>
      <c r="C369" s="53" t="s">
        <v>120</v>
      </c>
      <c r="D369" s="25" t="s">
        <v>121</v>
      </c>
      <c r="E369" s="48">
        <v>28</v>
      </c>
    </row>
    <row r="370" spans="1:5" ht="60" x14ac:dyDescent="0.2">
      <c r="A370" s="25">
        <v>187</v>
      </c>
      <c r="B370" s="52" t="s">
        <v>167</v>
      </c>
      <c r="C370" s="53" t="s">
        <v>169</v>
      </c>
      <c r="D370" s="25" t="s">
        <v>170</v>
      </c>
      <c r="E370" s="48">
        <v>7.5</v>
      </c>
    </row>
    <row r="371" spans="1:5" ht="24" x14ac:dyDescent="0.2">
      <c r="A371" s="25">
        <v>188</v>
      </c>
      <c r="B371" s="52" t="s">
        <v>156</v>
      </c>
      <c r="C371" s="53" t="s">
        <v>158</v>
      </c>
      <c r="D371" s="25" t="s">
        <v>66</v>
      </c>
      <c r="E371" s="48">
        <v>0.80896000000000001</v>
      </c>
    </row>
    <row r="372" spans="1:5" ht="36" x14ac:dyDescent="0.2">
      <c r="A372" s="25">
        <v>189</v>
      </c>
      <c r="B372" s="52" t="s">
        <v>63</v>
      </c>
      <c r="C372" s="53" t="s">
        <v>65</v>
      </c>
      <c r="D372" s="25" t="s">
        <v>66</v>
      </c>
      <c r="E372" s="48">
        <v>3.56E-2</v>
      </c>
    </row>
    <row r="373" spans="1:5" ht="24" x14ac:dyDescent="0.2">
      <c r="A373" s="25">
        <v>190</v>
      </c>
      <c r="B373" s="52" t="s">
        <v>82</v>
      </c>
      <c r="C373" s="53" t="s">
        <v>84</v>
      </c>
      <c r="D373" s="25" t="s">
        <v>85</v>
      </c>
      <c r="E373" s="48">
        <v>8.4</v>
      </c>
    </row>
    <row r="374" spans="1:5" ht="24" x14ac:dyDescent="0.2">
      <c r="A374" s="25">
        <v>191</v>
      </c>
      <c r="B374" s="52" t="s">
        <v>351</v>
      </c>
      <c r="C374" s="53" t="s">
        <v>353</v>
      </c>
      <c r="D374" s="25" t="s">
        <v>85</v>
      </c>
      <c r="E374" s="48">
        <v>15</v>
      </c>
    </row>
    <row r="375" spans="1:5" ht="60" x14ac:dyDescent="0.2">
      <c r="A375" s="25">
        <v>192</v>
      </c>
      <c r="B375" s="52" t="s">
        <v>205</v>
      </c>
      <c r="C375" s="53" t="s">
        <v>207</v>
      </c>
      <c r="D375" s="25" t="s">
        <v>208</v>
      </c>
      <c r="E375" s="48">
        <v>0.05</v>
      </c>
    </row>
    <row r="376" spans="1:5" ht="36" x14ac:dyDescent="0.2">
      <c r="A376" s="25">
        <v>193</v>
      </c>
      <c r="B376" s="52" t="s">
        <v>234</v>
      </c>
      <c r="C376" s="53" t="s">
        <v>236</v>
      </c>
      <c r="D376" s="25" t="s">
        <v>208</v>
      </c>
      <c r="E376" s="48">
        <v>0.08</v>
      </c>
    </row>
    <row r="377" spans="1:5" ht="15" x14ac:dyDescent="0.2">
      <c r="A377" s="59" t="s">
        <v>791</v>
      </c>
      <c r="B377" s="60"/>
      <c r="C377" s="60"/>
      <c r="D377" s="60"/>
      <c r="E377" s="60"/>
    </row>
    <row r="378" spans="1:5" ht="15" x14ac:dyDescent="0.2">
      <c r="A378" s="59" t="s">
        <v>554</v>
      </c>
      <c r="B378" s="60"/>
      <c r="C378" s="60"/>
      <c r="D378" s="60"/>
      <c r="E378" s="60"/>
    </row>
    <row r="379" spans="1:5" x14ac:dyDescent="0.2">
      <c r="A379" s="25">
        <v>194</v>
      </c>
      <c r="B379" s="52" t="s">
        <v>792</v>
      </c>
      <c r="C379" s="53" t="s">
        <v>793</v>
      </c>
      <c r="D379" s="25" t="s">
        <v>66</v>
      </c>
      <c r="E379" s="48">
        <v>1.9E-2</v>
      </c>
    </row>
    <row r="380" spans="1:5" ht="24" x14ac:dyDescent="0.2">
      <c r="A380" s="25">
        <v>195</v>
      </c>
      <c r="B380" s="52" t="s">
        <v>794</v>
      </c>
      <c r="C380" s="53" t="s">
        <v>795</v>
      </c>
      <c r="D380" s="25" t="s">
        <v>66</v>
      </c>
      <c r="E380" s="48">
        <v>4.36E-2</v>
      </c>
    </row>
    <row r="381" spans="1:5" ht="24" x14ac:dyDescent="0.2">
      <c r="A381" s="25">
        <v>196</v>
      </c>
      <c r="B381" s="52" t="s">
        <v>796</v>
      </c>
      <c r="C381" s="53" t="s">
        <v>797</v>
      </c>
      <c r="D381" s="25" t="s">
        <v>85</v>
      </c>
      <c r="E381" s="48">
        <v>16.29</v>
      </c>
    </row>
    <row r="382" spans="1:5" ht="15" x14ac:dyDescent="0.2">
      <c r="A382" s="59" t="s">
        <v>798</v>
      </c>
      <c r="B382" s="60"/>
      <c r="C382" s="60"/>
      <c r="D382" s="60"/>
      <c r="E382" s="60"/>
    </row>
    <row r="383" spans="1:5" ht="15" x14ac:dyDescent="0.2">
      <c r="A383" s="59" t="s">
        <v>554</v>
      </c>
      <c r="B383" s="60"/>
      <c r="C383" s="60"/>
      <c r="D383" s="60"/>
      <c r="E383" s="60"/>
    </row>
    <row r="384" spans="1:5" x14ac:dyDescent="0.2">
      <c r="A384" s="25">
        <v>197</v>
      </c>
      <c r="B384" s="52" t="s">
        <v>601</v>
      </c>
      <c r="C384" s="53" t="s">
        <v>602</v>
      </c>
      <c r="D384" s="25" t="s">
        <v>66</v>
      </c>
      <c r="E384" s="54"/>
    </row>
    <row r="385" spans="1:5" x14ac:dyDescent="0.2">
      <c r="A385" s="25">
        <v>198</v>
      </c>
      <c r="B385" s="52" t="s">
        <v>799</v>
      </c>
      <c r="C385" s="53" t="s">
        <v>800</v>
      </c>
      <c r="D385" s="25" t="s">
        <v>66</v>
      </c>
      <c r="E385" s="54"/>
    </row>
    <row r="386" spans="1:5" x14ac:dyDescent="0.2">
      <c r="A386" s="25">
        <v>199</v>
      </c>
      <c r="B386" s="52" t="s">
        <v>801</v>
      </c>
      <c r="C386" s="53" t="s">
        <v>802</v>
      </c>
      <c r="D386" s="25" t="s">
        <v>66</v>
      </c>
      <c r="E386" s="54"/>
    </row>
    <row r="387" spans="1:5" x14ac:dyDescent="0.2">
      <c r="A387" s="25">
        <v>200</v>
      </c>
      <c r="B387" s="52" t="s">
        <v>803</v>
      </c>
      <c r="C387" s="53" t="s">
        <v>804</v>
      </c>
      <c r="D387" s="25" t="s">
        <v>66</v>
      </c>
      <c r="E387" s="54"/>
    </row>
    <row r="388" spans="1:5" ht="24" x14ac:dyDescent="0.2">
      <c r="A388" s="25">
        <v>201</v>
      </c>
      <c r="B388" s="52" t="s">
        <v>805</v>
      </c>
      <c r="C388" s="53" t="s">
        <v>806</v>
      </c>
      <c r="D388" s="25" t="s">
        <v>85</v>
      </c>
      <c r="E388" s="54"/>
    </row>
    <row r="389" spans="1:5" x14ac:dyDescent="0.2">
      <c r="A389" s="25">
        <v>202</v>
      </c>
      <c r="B389" s="52" t="s">
        <v>807</v>
      </c>
      <c r="C389" s="53" t="s">
        <v>808</v>
      </c>
      <c r="D389" s="25" t="s">
        <v>127</v>
      </c>
      <c r="E389" s="54"/>
    </row>
    <row r="390" spans="1:5" x14ac:dyDescent="0.2">
      <c r="A390" s="25">
        <v>203</v>
      </c>
      <c r="B390" s="52" t="s">
        <v>809</v>
      </c>
      <c r="C390" s="53" t="s">
        <v>810</v>
      </c>
      <c r="D390" s="25" t="s">
        <v>127</v>
      </c>
      <c r="E390" s="54"/>
    </row>
    <row r="391" spans="1:5" x14ac:dyDescent="0.2">
      <c r="A391" s="25">
        <v>204</v>
      </c>
      <c r="B391" s="52" t="s">
        <v>811</v>
      </c>
      <c r="C391" s="53" t="s">
        <v>812</v>
      </c>
      <c r="D391" s="25" t="s">
        <v>127</v>
      </c>
      <c r="E391" s="48">
        <v>2.8</v>
      </c>
    </row>
    <row r="392" spans="1:5" x14ac:dyDescent="0.2">
      <c r="A392" s="25">
        <v>205</v>
      </c>
      <c r="B392" s="52" t="s">
        <v>813</v>
      </c>
      <c r="C392" s="53" t="s">
        <v>814</v>
      </c>
      <c r="D392" s="25" t="s">
        <v>575</v>
      </c>
      <c r="E392" s="54"/>
    </row>
    <row r="393" spans="1:5" x14ac:dyDescent="0.2">
      <c r="A393" s="25">
        <v>206</v>
      </c>
      <c r="B393" s="52" t="s">
        <v>815</v>
      </c>
      <c r="C393" s="53" t="s">
        <v>816</v>
      </c>
      <c r="D393" s="25" t="s">
        <v>817</v>
      </c>
      <c r="E393" s="54"/>
    </row>
    <row r="394" spans="1:5" x14ac:dyDescent="0.2">
      <c r="A394" s="25">
        <v>207</v>
      </c>
      <c r="B394" s="52" t="s">
        <v>818</v>
      </c>
      <c r="C394" s="53" t="s">
        <v>819</v>
      </c>
      <c r="D394" s="25" t="s">
        <v>575</v>
      </c>
      <c r="E394" s="54"/>
    </row>
    <row r="395" spans="1:5" x14ac:dyDescent="0.2">
      <c r="A395" s="25">
        <v>208</v>
      </c>
      <c r="B395" s="52" t="s">
        <v>820</v>
      </c>
      <c r="C395" s="53" t="s">
        <v>821</v>
      </c>
      <c r="D395" s="25" t="s">
        <v>575</v>
      </c>
      <c r="E395" s="54"/>
    </row>
    <row r="396" spans="1:5" x14ac:dyDescent="0.2">
      <c r="A396" s="25">
        <v>209</v>
      </c>
      <c r="B396" s="52" t="s">
        <v>822</v>
      </c>
      <c r="C396" s="53" t="s">
        <v>823</v>
      </c>
      <c r="D396" s="25" t="s">
        <v>66</v>
      </c>
      <c r="E396" s="54"/>
    </row>
    <row r="397" spans="1:5" ht="24" x14ac:dyDescent="0.2">
      <c r="A397" s="25">
        <v>210</v>
      </c>
      <c r="B397" s="52" t="s">
        <v>824</v>
      </c>
      <c r="C397" s="53" t="s">
        <v>84</v>
      </c>
      <c r="D397" s="25" t="s">
        <v>85</v>
      </c>
      <c r="E397" s="54"/>
    </row>
    <row r="398" spans="1:5" x14ac:dyDescent="0.2">
      <c r="A398" s="25">
        <v>211</v>
      </c>
      <c r="B398" s="52" t="s">
        <v>825</v>
      </c>
      <c r="C398" s="53" t="s">
        <v>826</v>
      </c>
      <c r="D398" s="25" t="s">
        <v>66</v>
      </c>
      <c r="E398" s="54"/>
    </row>
    <row r="399" spans="1:5" x14ac:dyDescent="0.2">
      <c r="A399" s="25">
        <v>212</v>
      </c>
      <c r="B399" s="52" t="s">
        <v>827</v>
      </c>
      <c r="C399" s="53" t="s">
        <v>828</v>
      </c>
      <c r="D399" s="25" t="s">
        <v>66</v>
      </c>
      <c r="E399" s="54"/>
    </row>
  </sheetData>
  <mergeCells count="63">
    <mergeCell ref="A6:M6"/>
    <mergeCell ref="C15:M15"/>
    <mergeCell ref="E16:F16"/>
    <mergeCell ref="E20:F20"/>
    <mergeCell ref="C12:M12"/>
    <mergeCell ref="E21:F21"/>
    <mergeCell ref="E19:F19"/>
    <mergeCell ref="E18:F18"/>
    <mergeCell ref="E17:F17"/>
    <mergeCell ref="A29:M29"/>
    <mergeCell ref="A25:A27"/>
    <mergeCell ref="B25:B27"/>
    <mergeCell ref="C25:C27"/>
    <mergeCell ref="D25:D27"/>
    <mergeCell ref="E25:E27"/>
    <mergeCell ref="F25:I25"/>
    <mergeCell ref="J25:M25"/>
    <mergeCell ref="F26:F27"/>
    <mergeCell ref="G26:I26"/>
    <mergeCell ref="J26:J27"/>
    <mergeCell ref="K26:M26"/>
    <mergeCell ref="A30:M30"/>
    <mergeCell ref="A61:M61"/>
    <mergeCell ref="A72:M72"/>
    <mergeCell ref="A73:M73"/>
    <mergeCell ref="A84:M84"/>
    <mergeCell ref="A87:M87"/>
    <mergeCell ref="A88:M88"/>
    <mergeCell ref="A106:M106"/>
    <mergeCell ref="A109:M109"/>
    <mergeCell ref="A119:M119"/>
    <mergeCell ref="A125:M125"/>
    <mergeCell ref="A136:M136"/>
    <mergeCell ref="A149:M149"/>
    <mergeCell ref="A155:I155"/>
    <mergeCell ref="A156:I156"/>
    <mergeCell ref="A157:I157"/>
    <mergeCell ref="A158:I158"/>
    <mergeCell ref="A159:I159"/>
    <mergeCell ref="A160:I160"/>
    <mergeCell ref="A161:I161"/>
    <mergeCell ref="A162:I162"/>
    <mergeCell ref="A163:I163"/>
    <mergeCell ref="A164:I164"/>
    <mergeCell ref="A165:I165"/>
    <mergeCell ref="A166:I166"/>
    <mergeCell ref="A167:I167"/>
    <mergeCell ref="A168:I168"/>
    <mergeCell ref="A169:I169"/>
    <mergeCell ref="A170:I170"/>
    <mergeCell ref="A171:I171"/>
    <mergeCell ref="A172:I172"/>
    <mergeCell ref="A173:I173"/>
    <mergeCell ref="A174:I174"/>
    <mergeCell ref="A177:E177"/>
    <mergeCell ref="A180:E180"/>
    <mergeCell ref="A382:E382"/>
    <mergeCell ref="A383:E383"/>
    <mergeCell ref="A181:E181"/>
    <mergeCell ref="A206:E206"/>
    <mergeCell ref="A239:E239"/>
    <mergeCell ref="A377:E377"/>
    <mergeCell ref="A378:E378"/>
  </mergeCells>
  <pageMargins left="0.23622047244094491" right="0" top="0.51181102362204722" bottom="0.39370078740157483" header="0.31496062992125984" footer="0.19685039370078741"/>
  <pageSetup paperSize="9" fitToHeight="0" orientation="landscape" r:id="rId1"/>
  <headerFooter alignWithMargins="0">
    <oddHeader>&amp;LГРАНД-Смета 2020.1&amp;C03.07.2020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ЛСР 13 граф</vt:lpstr>
      <vt:lpstr>'ЛСР 13 граф'!Print_Titles</vt:lpstr>
      <vt:lpstr>'ЛСР 13 граф'!Заголовки_для_печати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Соколовский Евгений Валерьевич</cp:lastModifiedBy>
  <cp:lastPrinted>2018-11-22T12:56:26Z</cp:lastPrinted>
  <dcterms:created xsi:type="dcterms:W3CDTF">2012-09-25T04:33:48Z</dcterms:created>
  <dcterms:modified xsi:type="dcterms:W3CDTF">2020-07-07T07:53:11Z</dcterms:modified>
</cp:coreProperties>
</file>