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Рабочий стол\сметы\слаботочка\сметы\"/>
    </mc:Choice>
  </mc:AlternateContent>
  <bookViews>
    <workbookView xWindow="252" yWindow="2268" windowWidth="18636" windowHeight="8832"/>
  </bookViews>
  <sheets>
    <sheet name="Мои данные" sheetId="3" r:id="rId1"/>
  </sheets>
  <definedNames>
    <definedName name="Print_Titles" localSheetId="0">'Мои данные'!$28:$28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_xlnm.Print_Titles" localSheetId="0">'Мои данные'!$28:$28</definedName>
    <definedName name="Заказчик">#REF!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снование">#REF!</definedName>
    <definedName name="Отчетный_период__учет_выполненных_работ">#REF!</definedName>
    <definedName name="Проверил">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Районный_к_т_к_ЗП">#REF!</definedName>
    <definedName name="Районный_к_т_к_ЗП_по_ресурсному_расчету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ставил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ерриториальная_поправка_к_ТЕР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</definedNames>
  <calcPr calcId="162913"/>
</workbook>
</file>

<file path=xl/calcChain.xml><?xml version="1.0" encoding="utf-8"?>
<calcChain xmlns="http://schemas.openxmlformats.org/spreadsheetml/2006/main">
  <c r="L19" i="3" l="1"/>
</calcChain>
</file>

<file path=xl/comments1.xml><?xml version="1.0" encoding="utf-8"?>
<comments xmlns="http://schemas.openxmlformats.org/spreadsheetml/2006/main">
  <authors>
    <author>Соседко А.Н.</author>
    <author>Proba</author>
    <author>Alexsey</author>
    <author>Alex</author>
    <author>&lt;&gt;</author>
    <author>Rus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&lt;подпись 210 атрибут 950 текст&gt;  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&lt;подпись 200 атрибут 950 текст&gt;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значение&gt;</t>
        </r>
      </text>
    </comment>
    <comment ref="L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 &lt;подпись 200 значение&gt;</t>
        </r>
      </text>
    </comment>
    <comment ref="C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Титул::/&lt;подпись 210 атрибут 950 значение&gt;/</t>
        </r>
      </text>
    </comment>
    <comment ref="N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Титул::/&lt;подпись 200 атрибут 950 значение&gt;/</t>
        </r>
      </text>
    </comment>
    <comment ref="B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B1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&lt;Наименование локальной сметы&gt;; &lt;Наименование объекта&gt;
</t>
        </r>
      </text>
    </comment>
    <comment ref="C16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&lt;Основание&gt;
</t>
        </r>
      </text>
    </comment>
    <comment ref="L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 &lt;Итого по расчету&gt;
</t>
        </r>
      </text>
    </comment>
    <comment ref="L1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ФОТ&gt;
</t>
        </r>
      </text>
    </comment>
    <comment ref="L2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ТЗ&gt;</t>
        </r>
      </text>
    </comment>
    <comment ref="M2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Титул::&lt;Итого ТЗМ&gt;
</t>
        </r>
      </text>
    </comment>
    <comment ref="A21" authorId="3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
</t>
        </r>
      </text>
    </comment>
    <comment ref="A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 &lt;Номер позиции по смете&gt;</t>
        </r>
      </text>
    </comment>
    <comment ref="B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 &lt;Обоснование (код) позиции&gt;
&lt;Примечание&gt;
&lt;Комментарии из базы данных к расценке&gt;
</t>
        </r>
      </text>
    </comment>
    <comment ref="C28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ЛокСмета::&lt;Наименование (текстовая часть) расценки&gt;; &lt;Ед. измерения по расценке&gt;
_______________
&lt;Обоснование коэффициентов&gt;
_______________
&lt;Формула расчета стоимости единицы&gt;
_______________
&lt;Строка задания НР для БИМ&gt;; (&lt;Сумма НР по позиции для БИМ&gt; руб.)
&lt;Строка задания СП для БИМ&gt;; (&lt;Сумма СП по позиции для БИМ&gt; руб.)</t>
        </r>
      </text>
    </comment>
    <comment ref="D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&lt;Количество всего (физ. объем) по позиции&gt;</t>
        </r>
      </text>
    </comment>
    <comment ref="E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&lt;ПЗ по позиции на единицу в базисных ценах с учетом всех к-тов&gt;
______
&lt;ОЗП по позиции на единицу в базисных ценах с учетом всех к-тов&gt;</t>
        </r>
      </text>
    </comment>
    <comment ref="F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&lt;ЭММ по позиции на единицу в базисных ценах с учетом всех к-тов &gt;
______
&lt;ЗПМ по позиции на единицу в базисных ценах с учетом всех к-тов &gt;</t>
        </r>
      </text>
    </comment>
    <comment ref="G2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ЛокСмета::&lt;МАТ по позиции на единицу в базисных ценах с учетом всех к-тов &gt;</t>
        </r>
      </text>
    </comment>
    <comment ref="H28" authorId="5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ЛокСмета::ОЗП=&lt;Индекс к позиции на ОЗП&gt;
ЭМ=&lt;Индекс к позиции на ЭМ&gt;
ЗПМ=&lt;Индекс к позиции на ЗПМ&gt;
МАТ=&lt;Индекс к позиции на МАТ&gt;</t>
        </r>
      </text>
    </comment>
    <comment ref="I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ПЗ по позиции для БИМ&gt;
</t>
        </r>
      </text>
    </comment>
    <comment ref="J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&lt;ИТОГО ОЗП по позиции для БИМ&gt;</t>
        </r>
      </text>
    </comment>
    <comment ref="K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по позиции для БИМ&gt;
______
&lt;ИТОГО ЗПМ по позиции для БИМ&gt;</t>
        </r>
      </text>
    </comment>
    <comment ref="L2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МАТ по позиции для БИМ&gt;
</t>
        </r>
      </text>
    </comment>
    <comment ref="M28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 &lt;ТЗ по позиции на единицу&gt;
______
&lt;ТЗМ по позиции на единицу&gt;</t>
        </r>
      </text>
    </comment>
    <comment ref="N2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ЛокСмета::&lt;ТЗ по позиции всего&gt;
______
&lt;ТЗМ по позиции всего&gt;
</t>
        </r>
      </text>
    </comment>
    <comment ref="A5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&lt;Текстовая часть (итоги)&gt;</t>
        </r>
      </text>
    </comment>
    <comment ref="I5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&lt;Прямые затраты (итоги)&gt;</t>
        </r>
      </text>
    </comment>
    <comment ref="J5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&lt;З/п основных рабочих (итоги)&gt;</t>
        </r>
      </text>
    </comment>
    <comment ref="K5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&lt;Эксплуатация машин (итоги)&gt;
______
&lt;З/п машинистов (итоги)&gt;</t>
        </r>
      </text>
    </comment>
    <comment ref="L5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Итоги::&lt;Материалы (итоги)&gt;
</t>
        </r>
      </text>
    </comment>
    <comment ref="N5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 &lt;Трудозатраты основных рабочих (итоги)&gt;
______
&lt;Трудозатраты машинистов (итоги)&gt;
</t>
        </r>
      </text>
    </comment>
    <comment ref="C7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300 атрибут 970 значение&gt; _______________________________ /&lt;подпись 300 значение&gt;/</t>
        </r>
      </text>
    </comment>
    <comment ref="C7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 &lt;подпись 310 атрибут 970 значение&gt; _______________________________ 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<sst xmlns="http://schemas.openxmlformats.org/spreadsheetml/2006/main" count="203" uniqueCount="193">
  <si>
    <t>Наименование работ и затрат,
единица измерения</t>
  </si>
  <si>
    <t>(локальная смета)</t>
  </si>
  <si>
    <t>(наименование работ и затрат, наименование объекта)</t>
  </si>
  <si>
    <t>Индекс</t>
  </si>
  <si>
    <t>Всего</t>
  </si>
  <si>
    <t>N п/п</t>
  </si>
  <si>
    <t>Шифр и номер позиции норматива</t>
  </si>
  <si>
    <t>Количество</t>
  </si>
  <si>
    <t>Затраты труда рабочих, чел.-ч, не занятых обслуж. машин</t>
  </si>
  <si>
    <t>экспл. машин</t>
  </si>
  <si>
    <t>материалов</t>
  </si>
  <si>
    <t>оплаты труда</t>
  </si>
  <si>
    <t>экспл.    машин</t>
  </si>
  <si>
    <t xml:space="preserve">в т.ч. оплаты труда </t>
  </si>
  <si>
    <t>в т.ч. оплаты труда</t>
  </si>
  <si>
    <t>обслуживающие маш.</t>
  </si>
  <si>
    <t>на един.</t>
  </si>
  <si>
    <t>всего</t>
  </si>
  <si>
    <t xml:space="preserve">Форма № 4 </t>
  </si>
  <si>
    <t>(наименование стройки)</t>
  </si>
  <si>
    <t xml:space="preserve">                   </t>
  </si>
  <si>
    <t xml:space="preserve">на </t>
  </si>
  <si>
    <t>Основание:</t>
  </si>
  <si>
    <t>Сметная стоимость</t>
  </si>
  <si>
    <t>Средства на оплату труда</t>
  </si>
  <si>
    <t>СОГЛАСОВАНО:</t>
  </si>
  <si>
    <t>УТВЕРЖДАЮ:</t>
  </si>
  <si>
    <t>руб.</t>
  </si>
  <si>
    <t xml:space="preserve">Стоимость единицы                                         </t>
  </si>
  <si>
    <t>(в базисном уровне цен)</t>
  </si>
  <si>
    <t>(в текущем уровне цен)</t>
  </si>
  <si>
    <t xml:space="preserve">Общая стоимость                                              </t>
  </si>
  <si>
    <t>чел.час</t>
  </si>
  <si>
    <t>Сметная трудоемкость</t>
  </si>
  <si>
    <t>[должность, подпись (инициалы, фамилия)]</t>
  </si>
  <si>
    <t>Проверил:</t>
  </si>
  <si>
    <t>Составил:</t>
  </si>
  <si>
    <t>" _____ " ________________ 201__ г.</t>
  </si>
  <si>
    <t xml:space="preserve"> </t>
  </si>
  <si>
    <t xml:space="preserve">  </t>
  </si>
  <si>
    <t>//</t>
  </si>
  <si>
    <t>ЛОКАЛЬНЫЙ СМЕТНЫЙ РАСЧЕТ  № 02-01</t>
  </si>
  <si>
    <t xml:space="preserve"> Парковая связь громкоговорящего оповещения; </t>
  </si>
  <si>
    <t xml:space="preserve"> проект 9814-0-ПСГО</t>
  </si>
  <si>
    <t xml:space="preserve">  _______________________________ //</t>
  </si>
  <si>
    <t xml:space="preserve">  _______________________________  //</t>
  </si>
  <si>
    <t>Раздел 1. Земляные работы</t>
  </si>
  <si>
    <t xml:space="preserve"> ФЕР01-01-003-02
Приказ Минстроя России от 30.12.2016 №1039/пр</t>
  </si>
  <si>
    <t>Разработка грунта в отвал экскаваторами "драглайн" или "обратная лопата" с ковшом вместимостью: 1 (1-1,2) м3, группа грунтов 2; 1000 м3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95%*0.9 от ФОТ; (5569 руб.)
СП 50%*0.85 от ФОТ; (2768 руб.)</t>
  </si>
  <si>
    <t xml:space="preserve"> 2364,64
______
61,8</t>
  </si>
  <si>
    <t xml:space="preserve"> 2302,84
______
252,96</t>
  </si>
  <si>
    <t>ОЗП=18,2032
ЭМ=11,8697
ЗПМ=17,4476</t>
  </si>
  <si>
    <t>32145
______
5190</t>
  </si>
  <si>
    <t xml:space="preserve"> 7,9235
______
18,7375</t>
  </si>
  <si>
    <t>9,32
______
22,04</t>
  </si>
  <si>
    <t xml:space="preserve"> ФЕР01-02-057-02
Приказ Минстроя России от 30.12.2016 №1039/пр</t>
  </si>
  <si>
    <t>Доработка грунта вручную в траншеях глубиной до 2 м без креплений с откосами, группа грунтов: 2; 100 м3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80%*0.9 от ФОТ; (13306 руб.)
СП 45%*0.85 от ФОТ; (7069 руб.)</t>
  </si>
  <si>
    <t xml:space="preserve"> 1381,38
______
1381,38</t>
  </si>
  <si>
    <t>ОЗП=18,2025</t>
  </si>
  <si>
    <t xml:space="preserve"> ФЕР01-02-005-01
Приказ Минстроя России от 30.12.2016 №1039/пр</t>
  </si>
  <si>
    <t>Уплотнение грунта пневматическими трамбовками, группа грунтов: 1-2; 100 м3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95%*0.9 от ФОТ; (1829 руб.)
СП 50%*0.85 от ФОТ; (909 руб.)</t>
  </si>
  <si>
    <t xml:space="preserve"> 473,29
______
122,91</t>
  </si>
  <si>
    <t xml:space="preserve"> 350,38
______
38,23</t>
  </si>
  <si>
    <t>ОЗП=18,2557
ЭМ=9,6473
ЗПМ=17,4316</t>
  </si>
  <si>
    <t>2485
______
490</t>
  </si>
  <si>
    <t xml:space="preserve"> 14,4095
______
3,8</t>
  </si>
  <si>
    <t>10,59
______
2,79</t>
  </si>
  <si>
    <t xml:space="preserve"> ФЕР01-01-033-02
Приказ Минстроя России от 30.12.2016 №1039/пр</t>
  </si>
  <si>
    <t>Засыпка траншей и котлованов с перемещением грунта до 5 м бульдозерами мощностью: 59 кВт (80 л.с.), группа грунтов 2; 1000 м3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95%*0.9 от ФОТ; (2247 руб.)
СП 50%*0.85 от ФОТ; (1117 руб.)</t>
  </si>
  <si>
    <t xml:space="preserve"> 659,38
______
128,61</t>
  </si>
  <si>
    <t xml:space="preserve">
ЭМ=15,7852
ЗПМ=17,3727</t>
  </si>
  <si>
    <t>12240
______
2628</t>
  </si>
  <si>
    <t xml:space="preserve">
______
11,0875</t>
  </si>
  <si>
    <t xml:space="preserve">
______
13,04</t>
  </si>
  <si>
    <t xml:space="preserve"> ФЕР27-09-008-01
прим.
Приказ Минстроя России от 30.12.2016 №1039/пр</t>
  </si>
  <si>
    <t>Установка дорожных знаков бесфундаментных: на металлических стойках. ИДПСГО ТС 04-01-01(У); 100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142% от ФОТ; (16097 руб.)
СП 95%*0.85 от ФОТ; (9154 руб.)</t>
  </si>
  <si>
    <t xml:space="preserve"> 6949,88
______
3578,5</t>
  </si>
  <si>
    <t xml:space="preserve"> 3371,38
______
317,34</t>
  </si>
  <si>
    <t>ОЗП=18,2555
ЭМ=10,1271
ЗПМ=17,4099
МАТ=5,1241</t>
  </si>
  <si>
    <t>5463
______
884</t>
  </si>
  <si>
    <t xml:space="preserve"> 419,52
______
20,3625</t>
  </si>
  <si>
    <t>67,12
______
3,26</t>
  </si>
  <si>
    <t xml:space="preserve"> ФЕР34-02-077-01
Приказ Минстроя России от 30.12.2016 №1039/пр</t>
  </si>
  <si>
    <t>Развозка линейных материалов автомашинами за первый километр: столбов деревянных; т. км
_______________
(2 км ПЗ=2 (ОЗП=2; ЭМ=2 к расх.; ЗПМ=2; МАТ=2 к расх.; ТЗ=2; ТЗМ=2);
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100%*0.9 от ФОТ; (411 руб.)
СП 65%*0.85 от ФОТ; (252 руб.)</t>
  </si>
  <si>
    <t xml:space="preserve"> 151
______
17,53</t>
  </si>
  <si>
    <t xml:space="preserve"> 133,48
______
18,15</t>
  </si>
  <si>
    <t>ОЗП=18,1902
ЭМ=10,1951
ЗПМ=17,4077</t>
  </si>
  <si>
    <t>979
______
227</t>
  </si>
  <si>
    <t xml:space="preserve"> 2,185
______
1,475</t>
  </si>
  <si>
    <t>1,57
______
1,06</t>
  </si>
  <si>
    <t xml:space="preserve"> ФЕРм08-02-148-01
Приказ Минстроя России от 30.12.2016 №1039/пр</t>
  </si>
  <si>
    <t>Кабель до 35 кВ в проложенных трубах, блоках и коробах, масса 1 м кабеля: до 1 кг (и в опору 16*6,5*2=208м); 100 м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95% от ФОТ; (5599 руб.)
СП 65% от ФОТ; (3831 руб.)</t>
  </si>
  <si>
    <t xml:space="preserve"> 167,26
______
110,3</t>
  </si>
  <si>
    <t xml:space="preserve"> 56,96
______
6,28</t>
  </si>
  <si>
    <t>ОЗП=18,2279
ЭМ=10,3842
ЗПМ=17,4123
МАТ=10,092</t>
  </si>
  <si>
    <t>1644
______
304</t>
  </si>
  <si>
    <t xml:space="preserve"> 11,4655
______
0,5</t>
  </si>
  <si>
    <t>31,87
______
1,39</t>
  </si>
  <si>
    <t xml:space="preserve"> ФЕР34-02-003-01
Приказ Минстроя России от 30.12.2016 №1039/пр</t>
  </si>
  <si>
    <t>Устройство трубопроводов из полиэтиленовых труб: до 2 отверстий; км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100%*0.9 от ФОТ; (1483 руб.)
СП 65%*0.85 от ФОТ; (911 руб.)</t>
  </si>
  <si>
    <t xml:space="preserve"> 1293,96
______
1293,96</t>
  </si>
  <si>
    <t>ОЗП=18,1903
МАТ=4,2466</t>
  </si>
  <si>
    <t xml:space="preserve"> ФЕРм10-06-003-01
Приказ Минстроя России от 30.12.2016 №1039/пр</t>
  </si>
  <si>
    <t>Кабель, прокладываемый в траншее, масса 1 м кабеля: до 0,6 кг; км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120% от ФОТ; (31942 руб.)
СП 70% от ФОТ; (18633 руб.)</t>
  </si>
  <si>
    <t xml:space="preserve"> 1848,07
______
281,62</t>
  </si>
  <si>
    <t xml:space="preserve"> 1566,45
______
107,59</t>
  </si>
  <si>
    <t>ОЗП=18,2227
ЭМ=5,3863
ЗПМ=17,3728
МАТ=18,2142</t>
  </si>
  <si>
    <t>32079
______
7106</t>
  </si>
  <si>
    <t xml:space="preserve"> 31,05
______
9,275</t>
  </si>
  <si>
    <t>118,05
______
35,26</t>
  </si>
  <si>
    <t xml:space="preserve"> ФЕРм10-06-048-05
Приказ Минстроя России от 30.12.2016 №1039/пр</t>
  </si>
  <si>
    <t>Прокладка опознавательной ленты; км
_______________
(ОП п.1.10.92 Прокладка опознавательной ленты ПЗ=0,3 (ОЗП=0,3; ЭМ=0,3 к расх.; ЗПМ=0,3; МАТ=0,3 к расх.; ТЗ=0,3; ТЗМ=0,3);
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100% от ФОТ; (4474 руб.)
СП 65% от ФОТ; (2908 руб.)</t>
  </si>
  <si>
    <t xml:space="preserve"> 922
______
79,83</t>
  </si>
  <si>
    <t xml:space="preserve"> 842,18
______
42,46</t>
  </si>
  <si>
    <t>ОЗП=18,2107
ЭМ=5,7559
ЗПМ=17,4127
МАТ=18,2008</t>
  </si>
  <si>
    <t>9888
______
1508</t>
  </si>
  <si>
    <t xml:space="preserve"> 7,935
______
3,39</t>
  </si>
  <si>
    <t>16,19
______
6,92</t>
  </si>
  <si>
    <t xml:space="preserve"> Итого по разделу 1 Земляные работы</t>
  </si>
  <si>
    <t xml:space="preserve"> 395,59
______
85,76</t>
  </si>
  <si>
    <t>Раздел 2. Оборудование</t>
  </si>
  <si>
    <t>Стойка коммутационно-усилинная в составе</t>
  </si>
  <si>
    <t xml:space="preserve"> ФЕРм10-03-001-01
Приказ Минстроя России от 30.12.2016 №1039/пр</t>
  </si>
  <si>
    <t>Стойка, полустойка, каркас стойки или шкаф, масса: до 100 кг. (Шкаф 42U);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80% от ФОТ; (1344 руб.)
СП 60% от ФОТ; (1008 руб.)</t>
  </si>
  <si>
    <t xml:space="preserve"> 131,29
______
87,7</t>
  </si>
  <si>
    <t xml:space="preserve"> 43,59
______
4,53</t>
  </si>
  <si>
    <t>ОЗП=18,2551
ЭМ=6,7811
ЗПМ=17,4392
МАТ=5,4953</t>
  </si>
  <si>
    <t>296
______
79</t>
  </si>
  <si>
    <t xml:space="preserve"> 10,281
______
0,45</t>
  </si>
  <si>
    <t>10,28
______
0,45</t>
  </si>
  <si>
    <t>Устройство распределения питания в составе (УРП):</t>
  </si>
  <si>
    <t xml:space="preserve"> ФЕРм11-04-008-01
Приказ Минстроя России от 30.12.2016 №1039/пр</t>
  </si>
  <si>
    <t>Съемные и выдвижные блоки (модули, ячейки, ТЭЗ), масса: до 5 кг (Каркас 3U);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92% от ФОТ; (174 руб.)
СП 65% от ФОТ; (123 руб.)</t>
  </si>
  <si>
    <t xml:space="preserve"> 11,06
______
10,24</t>
  </si>
  <si>
    <t xml:space="preserve"> 0,83
______
0,15</t>
  </si>
  <si>
    <t>ОЗП=18,2033
ЭМ=10,8787
ЗПМ=16,8333
МАТ=18</t>
  </si>
  <si>
    <t>9
______
3</t>
  </si>
  <si>
    <t xml:space="preserve"> 1,1845
______
0,0125</t>
  </si>
  <si>
    <t>1,18
______
0,01</t>
  </si>
  <si>
    <t xml:space="preserve"> ФЕРм10-04-087-01
Приказ Минстроя России от 30.12.2016 №1039/пр</t>
  </si>
  <si>
    <t>Блок резонаторных фильтров приема (Модуль фильтров МФ-6, МФ-16;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92% от ФОТ; (3033 руб.)
СП 65% от ФОТ; (2143 руб.)</t>
  </si>
  <si>
    <t xml:space="preserve"> 263,3
______
171,06</t>
  </si>
  <si>
    <t xml:space="preserve"> 92,24
______
10,31</t>
  </si>
  <si>
    <t>ОЗП=18,2224
ЭМ=6,8703
ЗПМ=17,429
МАТ=2,1001</t>
  </si>
  <si>
    <t>634
______
180</t>
  </si>
  <si>
    <t xml:space="preserve"> 18,86
______
1,025</t>
  </si>
  <si>
    <t>18,86
______
1,03</t>
  </si>
  <si>
    <t>Устройство коммутации фидерных линий в составе (УКФЛ):</t>
  </si>
  <si>
    <t xml:space="preserve"> ФЕРм11-04-008-03
Приказ Минстроя России от 30.12.2016 №1039/пр</t>
  </si>
  <si>
    <t>Съемные и выдвижные блоки (модули, ячейки, ТЭЗ), масса: до 20 кг;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92% от ФОТ руб.)
СП 65% от ФОТ</t>
  </si>
  <si>
    <t xml:space="preserve"> 32,34
______
30,71</t>
  </si>
  <si>
    <t xml:space="preserve"> 1,64
______
0,29</t>
  </si>
  <si>
    <t>ОЗП=18,2033
ЭМ=10,9541
ЗПМ=17,5217
МАТ=18,3396</t>
  </si>
  <si>
    <t xml:space="preserve"> 3,5535
______
0,025</t>
  </si>
  <si>
    <t xml:space="preserve"> ФЕРм10-02-016-06
Приказ Минстроя России от 30.12.2016 №1039/пр</t>
  </si>
  <si>
    <t>Отдельно устанавливаемый: преобразователь или блок питания;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80% от ФОТ; (1950 руб.)
СП 60% от ФОТ; (1462 руб.)</t>
  </si>
  <si>
    <t xml:space="preserve"> 178,31
______
128,81</t>
  </si>
  <si>
    <t xml:space="preserve"> 49,5
______
5,54</t>
  </si>
  <si>
    <t>ОЗП=18,1711
ЭМ=6,8694
ЗПМ=17,4153
МАТ=6,5177</t>
  </si>
  <si>
    <t>340
______
96</t>
  </si>
  <si>
    <t xml:space="preserve"> 11,615
______
0,55</t>
  </si>
  <si>
    <t>11,62
______
0,55</t>
  </si>
  <si>
    <t xml:space="preserve"> ФЕРм20-01-040-01
Приказ Минстроя России от 30.12.2016 №1039/пр</t>
  </si>
  <si>
    <t>Вводное устройство: фидера;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92% от ФОТ руб.)
СП 50% от ФОТ</t>
  </si>
  <si>
    <t xml:space="preserve"> 89,54
______
89,54</t>
  </si>
  <si>
    <t>ОЗП=18,1916
МАТ=8,072</t>
  </si>
  <si>
    <t xml:space="preserve"> ФЕРм10-02-050-03
Приказ Минстроя России от 30.12.2016 №1039/пр</t>
  </si>
  <si>
    <t>Установка: кассет; 100 шт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80% от ФОТ руб.)
СП 60% от ФОТ</t>
  </si>
  <si>
    <t xml:space="preserve"> 79,65
______
79,65</t>
  </si>
  <si>
    <t>ОЗП=18,2287
МАТ=18,1654</t>
  </si>
  <si>
    <t xml:space="preserve"> ФЕРм10-07-016-01
Приказ Минстроя России от 30.12.2016 №1039/пр</t>
  </si>
  <si>
    <t>Пункт переговорной парковой связи (3 фазы), наружный: совмещенный с громкоговорителем; компл.
_______________
(Приказ от 9.02.2017 № 81/пр 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ТЗМ=1,25;
материал МАТ=0 к расх.)
_______________
НР 92% от ФОТ; (48977 руб.)
СП 50% от ФОТ; (26618 руб.)</t>
  </si>
  <si>
    <t xml:space="preserve"> 182,54
______
182,54</t>
  </si>
  <si>
    <t>ОЗП=18,2276
МАТ=6,1344</t>
  </si>
  <si>
    <t xml:space="preserve"> Итого по разделу 2 Оборудование</t>
  </si>
  <si>
    <t xml:space="preserve"> 345,54
______
2,04</t>
  </si>
  <si>
    <t xml:space="preserve"> Итого прямые затраты по смете в текущих ценах</t>
  </si>
  <si>
    <t xml:space="preserve"> 98202
______
18695</t>
  </si>
  <si>
    <t xml:space="preserve"> 741,13
______
87,8</t>
  </si>
  <si>
    <t xml:space="preserve"> Накладные расходы</t>
  </si>
  <si>
    <t xml:space="preserve"> Сметная прибыль</t>
  </si>
  <si>
    <t xml:space="preserve"> Итоги по смете:</t>
  </si>
  <si>
    <t xml:space="preserve">   Итого Строительные работы</t>
  </si>
  <si>
    <t xml:space="preserve"> 229,48
______
42,19</t>
  </si>
  <si>
    <t xml:space="preserve">   Итого Монтажные работы</t>
  </si>
  <si>
    <t xml:space="preserve"> 511,65
______
45,61</t>
  </si>
  <si>
    <t xml:space="preserve">   Итого</t>
  </si>
  <si>
    <t xml:space="preserve">     В том числе:</t>
  </si>
  <si>
    <t xml:space="preserve">       Машины и механизмы</t>
  </si>
  <si>
    <t xml:space="preserve">       ФОТ</t>
  </si>
  <si>
    <t xml:space="preserve">       Накладные расходы</t>
  </si>
  <si>
    <t xml:space="preserve">       Сметная прибыль</t>
  </si>
  <si>
    <t xml:space="preserve"> 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</si>
</sst>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0" fontId="1" fillId="0" borderId="1">
      <alignment horizontal="center"/>
    </xf>
    <xf numFmtId="0" fontId="1" fillId="0" borderId="1">
      <alignment horizontal="center"/>
    </xf>
    <xf numFmtId="0" fontId="1" fillId="0" borderId="0">
      <alignment horizontal="right" vertical="top" wrapText="1"/>
    </xf>
    <xf numFmtId="0" fontId="1" fillId="0" borderId="1">
      <alignment horizontal="center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1">
      <alignment horizontal="center" wrapText="1"/>
    </xf>
    <xf numFmtId="0" fontId="1" fillId="0" borderId="1">
      <alignment horizontal="center"/>
    </xf>
    <xf numFmtId="0" fontId="1" fillId="0" borderId="0">
      <alignment horizontal="center" vertical="top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1" fillId="0" borderId="0"/>
  </cellStyleXfs>
  <cellXfs count="124">
    <xf numFmtId="0" fontId="0" fillId="0" borderId="0" xfId="0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top"/>
    </xf>
    <xf numFmtId="0" fontId="5" fillId="0" borderId="0" xfId="11" applyFont="1" applyFill="1" applyAlignment="1">
      <alignment horizontal="left"/>
    </xf>
    <xf numFmtId="0" fontId="5" fillId="0" borderId="0" xfId="0" applyFont="1" applyFill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6" fillId="0" borderId="0" xfId="11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6" fillId="0" borderId="2" xfId="11" applyFont="1" applyBorder="1">
      <alignment horizontal="center"/>
    </xf>
    <xf numFmtId="0" fontId="8" fillId="0" borderId="2" xfId="0" applyFont="1" applyBorder="1" applyAlignment="1">
      <alignment horizontal="left" vertical="top"/>
    </xf>
    <xf numFmtId="0" fontId="6" fillId="0" borderId="0" xfId="11" applyFont="1" applyAlignment="1">
      <alignment horizontal="right" vertic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 vertical="top" wrapText="1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top"/>
    </xf>
    <xf numFmtId="0" fontId="11" fillId="0" borderId="0" xfId="11" applyFont="1">
      <alignment horizontal="center"/>
    </xf>
    <xf numFmtId="0" fontId="6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1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left" vertical="top" wrapText="1" shrinkToFit="1"/>
    </xf>
    <xf numFmtId="49" fontId="5" fillId="0" borderId="1" xfId="0" applyNumberFormat="1" applyFont="1" applyBorder="1" applyAlignment="1">
      <alignment horizontal="center" vertical="top" wrapText="1" shrinkToFit="1"/>
    </xf>
    <xf numFmtId="4" fontId="5" fillId="0" borderId="1" xfId="0" applyNumberFormat="1" applyFont="1" applyBorder="1" applyAlignment="1">
      <alignment horizontal="right" vertical="top" wrapText="1" shrinkToFit="1"/>
    </xf>
    <xf numFmtId="0" fontId="5" fillId="0" borderId="1" xfId="0" applyNumberFormat="1" applyFont="1" applyBorder="1" applyAlignment="1">
      <alignment horizontal="right" vertical="top" wrapText="1" shrinkToFit="1"/>
    </xf>
    <xf numFmtId="0" fontId="5" fillId="0" borderId="0" xfId="0" applyFont="1" applyAlignment="1">
      <alignment vertical="top" wrapText="1" shrinkToFit="1"/>
    </xf>
    <xf numFmtId="4" fontId="5" fillId="0" borderId="0" xfId="3" applyNumberFormat="1" applyFont="1" applyAlignment="1">
      <alignment horizontal="right" vertical="top" wrapText="1"/>
    </xf>
    <xf numFmtId="4" fontId="7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NumberFormat="1" applyFont="1" applyBorder="1" applyAlignment="1">
      <alignment horizontal="righ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12" applyFont="1" applyBorder="1" applyAlignment="1">
      <alignment horizontal="left" vertical="center"/>
    </xf>
    <xf numFmtId="0" fontId="6" fillId="0" borderId="0" xfId="12" applyFont="1" applyAlignment="1">
      <alignment horizontal="left" vertical="center"/>
    </xf>
    <xf numFmtId="0" fontId="6" fillId="0" borderId="0" xfId="0" applyFont="1" applyAlignment="1"/>
    <xf numFmtId="0" fontId="6" fillId="0" borderId="0" xfId="12" applyFont="1" applyAlignment="1">
      <alignment horizontal="left" vertical="top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top" wrapText="1"/>
    </xf>
    <xf numFmtId="4" fontId="6" fillId="0" borderId="6" xfId="11" applyNumberFormat="1" applyFont="1" applyBorder="1" applyAlignment="1">
      <alignment horizontal="right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11" applyFont="1" applyAlignment="1">
      <alignment horizontal="left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" fontId="6" fillId="0" borderId="3" xfId="11" applyNumberFormat="1" applyFont="1" applyBorder="1" applyAlignment="1">
      <alignment horizontal="right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center" wrapText="1"/>
    </xf>
    <xf numFmtId="0" fontId="9" fillId="0" borderId="0" xfId="11" applyFont="1" applyBorder="1">
      <alignment horizont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12" xfId="4" applyFont="1" applyFill="1" applyBorder="1" applyAlignment="1">
      <alignment horizontal="center" wrapText="1"/>
    </xf>
    <xf numFmtId="0" fontId="13" fillId="0" borderId="1" xfId="0" applyNumberFormat="1" applyFont="1" applyBorder="1" applyAlignment="1">
      <alignment horizontal="left" vertical="top" wrapText="1" shrinkToFit="1"/>
    </xf>
    <xf numFmtId="0" fontId="12" fillId="0" borderId="1" xfId="0" applyFont="1" applyBorder="1" applyAlignment="1">
      <alignment horizontal="left" vertical="top" wrapText="1" shrinkToFit="1"/>
    </xf>
    <xf numFmtId="0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left" vertical="top" wrapText="1" shrinkToFit="1"/>
    </xf>
    <xf numFmtId="49" fontId="5" fillId="0" borderId="12" xfId="0" applyNumberFormat="1" applyFont="1" applyBorder="1" applyAlignment="1">
      <alignment horizontal="center" vertical="top" wrapText="1" shrinkToFit="1"/>
    </xf>
    <xf numFmtId="4" fontId="5" fillId="0" borderId="12" xfId="0" applyNumberFormat="1" applyFont="1" applyBorder="1" applyAlignment="1">
      <alignment horizontal="right" vertical="top" wrapText="1" shrinkToFit="1"/>
    </xf>
    <xf numFmtId="0" fontId="5" fillId="0" borderId="12" xfId="0" applyNumberFormat="1" applyFont="1" applyBorder="1" applyAlignment="1">
      <alignment horizontal="right" vertical="top" wrapText="1" shrinkToFit="1"/>
    </xf>
    <xf numFmtId="0" fontId="7" fillId="0" borderId="12" xfId="0" applyNumberFormat="1" applyFont="1" applyBorder="1" applyAlignment="1">
      <alignment horizontal="left" vertical="top" wrapText="1" shrinkToFit="1"/>
    </xf>
    <xf numFmtId="0" fontId="12" fillId="0" borderId="12" xfId="0" applyFont="1" applyBorder="1" applyAlignment="1">
      <alignment horizontal="left" vertical="top" wrapText="1" shrinkToFit="1"/>
    </xf>
    <xf numFmtId="0" fontId="7" fillId="0" borderId="12" xfId="0" applyNumberFormat="1" applyFont="1" applyBorder="1" applyAlignment="1">
      <alignment horizontal="right" vertical="top" wrapText="1" shrinkToFit="1"/>
    </xf>
    <xf numFmtId="4" fontId="7" fillId="0" borderId="12" xfId="0" applyNumberFormat="1" applyFont="1" applyBorder="1" applyAlignment="1">
      <alignment horizontal="right" vertical="top" wrapText="1" shrinkToFit="1"/>
    </xf>
    <xf numFmtId="0" fontId="10" fillId="0" borderId="1" xfId="0" applyNumberFormat="1" applyFont="1" applyBorder="1" applyAlignment="1">
      <alignment horizontal="left" vertical="top" wrapText="1" shrinkToFit="1"/>
    </xf>
    <xf numFmtId="0" fontId="14" fillId="0" borderId="1" xfId="0" applyFont="1" applyBorder="1" applyAlignment="1">
      <alignment horizontal="left" vertical="top" wrapText="1" shrinkToFit="1"/>
    </xf>
    <xf numFmtId="4" fontId="5" fillId="0" borderId="1" xfId="3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5" fillId="0" borderId="1" xfId="3" applyNumberFormat="1" applyFont="1" applyBorder="1" applyAlignment="1">
      <alignment horizontal="right" vertical="top" wrapText="1"/>
    </xf>
    <xf numFmtId="4" fontId="5" fillId="0" borderId="1" xfId="3" applyNumberFormat="1" applyFont="1" applyBorder="1" applyAlignment="1">
      <alignment horizontal="right" vertical="top" wrapText="1"/>
    </xf>
    <xf numFmtId="4" fontId="7" fillId="0" borderId="1" xfId="3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right" vertical="top" wrapText="1"/>
    </xf>
    <xf numFmtId="4" fontId="7" fillId="0" borderId="1" xfId="3" applyNumberFormat="1" applyFont="1" applyBorder="1" applyAlignment="1">
      <alignment horizontal="right" vertical="top" wrapText="1"/>
    </xf>
  </cellXfs>
  <cellStyles count="14">
    <cellStyle name="Акт" xfId="1"/>
    <cellStyle name="ВедРесурсов" xfId="2"/>
    <cellStyle name="Итоги" xfId="3"/>
    <cellStyle name="ЛокСмета" xfId="4"/>
    <cellStyle name="ОбСмета" xfId="5"/>
    <cellStyle name="Обычный" xfId="0" builtinId="0"/>
    <cellStyle name="ПеременныеСметы" xfId="6"/>
    <cellStyle name="РесСмета" xfId="7"/>
    <cellStyle name="СводкаСтоимРаб" xfId="8"/>
    <cellStyle name="СводРасч" xfId="9"/>
    <cellStyle name="Список ресурсов" xfId="10"/>
    <cellStyle name="Титул" xfId="11"/>
    <cellStyle name="Хвост" xfId="12"/>
    <cellStyle name="Экспертиза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77"/>
  <sheetViews>
    <sheetView showGridLines="0" tabSelected="1" topLeftCell="A55" zoomScale="90" zoomScaleNormal="90" workbookViewId="0">
      <selection activeCell="A21" sqref="A21:L21"/>
    </sheetView>
  </sheetViews>
  <sheetFormatPr defaultColWidth="9.109375" defaultRowHeight="11.4" outlineLevelRow="1" x14ac:dyDescent="0.2"/>
  <cols>
    <col min="1" max="1" width="3.88671875" style="62" customWidth="1"/>
    <col min="2" max="2" width="13.5546875" style="62" customWidth="1"/>
    <col min="3" max="3" width="43.5546875" style="62" customWidth="1"/>
    <col min="4" max="4" width="8.6640625" style="62" customWidth="1"/>
    <col min="5" max="6" width="11.44140625" style="28" customWidth="1"/>
    <col min="7" max="7" width="11.5546875" style="28" customWidth="1"/>
    <col min="8" max="12" width="11.44140625" style="28" customWidth="1"/>
    <col min="13" max="13" width="10" style="28" customWidth="1"/>
    <col min="14" max="14" width="10" style="20" customWidth="1"/>
    <col min="15" max="16384" width="9.109375" style="20"/>
  </cols>
  <sheetData>
    <row r="1" spans="1:14" s="2" customFormat="1" ht="13.2" x14ac:dyDescent="0.2">
      <c r="A1" s="1"/>
      <c r="C1" s="3"/>
      <c r="D1" s="4"/>
      <c r="E1" s="4"/>
      <c r="F1" s="5"/>
      <c r="G1" s="5"/>
      <c r="H1" s="5"/>
      <c r="I1" s="5"/>
      <c r="J1" s="5"/>
      <c r="K1" s="5"/>
      <c r="L1" s="5"/>
      <c r="N1" s="6" t="s">
        <v>18</v>
      </c>
    </row>
    <row r="2" spans="1:14" s="2" customFormat="1" ht="17.25" customHeight="1" outlineLevel="1" x14ac:dyDescent="0.2">
      <c r="A2" s="7" t="s">
        <v>25</v>
      </c>
      <c r="B2" s="8"/>
      <c r="C2" s="3"/>
      <c r="D2" s="4"/>
      <c r="E2" s="4"/>
      <c r="F2" s="5"/>
      <c r="G2" s="5"/>
      <c r="H2" s="5"/>
      <c r="I2" s="5"/>
      <c r="J2" s="5"/>
      <c r="K2" s="5"/>
      <c r="L2" s="7" t="s">
        <v>26</v>
      </c>
      <c r="M2" s="9"/>
      <c r="N2" s="9"/>
    </row>
    <row r="3" spans="1:14" s="2" customFormat="1" ht="17.25" customHeight="1" outlineLevel="1" x14ac:dyDescent="0.2">
      <c r="A3" s="10" t="s">
        <v>38</v>
      </c>
      <c r="B3" s="8"/>
      <c r="C3" s="3"/>
      <c r="D3" s="4"/>
      <c r="E3" s="4"/>
      <c r="F3" s="5"/>
      <c r="G3" s="5"/>
      <c r="H3" s="5"/>
      <c r="I3" s="5"/>
      <c r="J3" s="5"/>
      <c r="K3" s="5"/>
      <c r="L3" s="10" t="s">
        <v>38</v>
      </c>
      <c r="M3" s="9"/>
      <c r="N3" s="9"/>
    </row>
    <row r="4" spans="1:14" s="2" customFormat="1" ht="17.25" customHeight="1" outlineLevel="1" x14ac:dyDescent="0.2">
      <c r="A4" s="10"/>
      <c r="B4" s="8"/>
      <c r="C4" s="3"/>
      <c r="D4" s="4"/>
      <c r="E4" s="4"/>
      <c r="F4" s="5"/>
      <c r="G4" s="5"/>
      <c r="H4" s="5"/>
      <c r="I4" s="5"/>
      <c r="J4" s="5"/>
      <c r="K4" s="5"/>
      <c r="L4" s="10" t="s">
        <v>39</v>
      </c>
      <c r="M4" s="9"/>
      <c r="N4" s="9"/>
    </row>
    <row r="5" spans="1:14" s="2" customFormat="1" ht="17.25" customHeight="1" outlineLevel="1" x14ac:dyDescent="0.25">
      <c r="A5" s="11"/>
      <c r="B5" s="12"/>
      <c r="C5" s="10" t="s">
        <v>40</v>
      </c>
      <c r="D5" s="4"/>
      <c r="E5" s="4"/>
      <c r="F5" s="5"/>
      <c r="G5" s="5"/>
      <c r="H5" s="5"/>
      <c r="I5" s="5"/>
      <c r="J5" s="5"/>
      <c r="K5" s="5"/>
      <c r="L5" s="13"/>
      <c r="M5" s="12"/>
      <c r="N5" s="14" t="s">
        <v>40</v>
      </c>
    </row>
    <row r="6" spans="1:14" s="2" customFormat="1" ht="16.5" customHeight="1" outlineLevel="1" x14ac:dyDescent="0.2">
      <c r="A6" s="15" t="s">
        <v>37</v>
      </c>
      <c r="B6" s="16"/>
      <c r="C6" s="17"/>
      <c r="D6" s="4"/>
      <c r="E6" s="4"/>
      <c r="F6" s="5"/>
      <c r="G6" s="5"/>
      <c r="H6" s="5"/>
      <c r="I6" s="5"/>
      <c r="J6" s="5"/>
      <c r="K6" s="5"/>
      <c r="L6" s="15" t="s">
        <v>37</v>
      </c>
      <c r="M6" s="16"/>
      <c r="N6" s="17"/>
    </row>
    <row r="7" spans="1:14" ht="17.25" customHeight="1" x14ac:dyDescent="0.2">
      <c r="A7" s="1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9"/>
    </row>
    <row r="8" spans="1:14" ht="12.75" customHeight="1" x14ac:dyDescent="0.2">
      <c r="A8" s="21"/>
      <c r="B8" s="97" t="s">
        <v>19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</row>
    <row r="9" spans="1:14" ht="13.2" x14ac:dyDescent="0.2">
      <c r="A9" s="22"/>
      <c r="B9" s="22"/>
      <c r="C9" s="23"/>
      <c r="D9" s="23"/>
      <c r="E9" s="23"/>
      <c r="F9" s="23"/>
      <c r="G9" s="23"/>
      <c r="H9" s="23"/>
      <c r="I9" s="23"/>
      <c r="J9" s="23"/>
      <c r="K9" s="22"/>
      <c r="L9" s="22"/>
      <c r="M9" s="22"/>
    </row>
    <row r="10" spans="1:14" ht="16.5" customHeight="1" x14ac:dyDescent="0.3">
      <c r="A10" s="24"/>
      <c r="B10" s="99" t="s">
        <v>41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9"/>
    </row>
    <row r="11" spans="1:14" ht="12.75" customHeight="1" x14ac:dyDescent="0.2">
      <c r="A11" s="21"/>
      <c r="B11" s="97" t="s">
        <v>1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4" ht="13.2" x14ac:dyDescent="0.2">
      <c r="A12" s="22"/>
      <c r="B12" s="22"/>
      <c r="C12" s="22"/>
      <c r="D12" s="23"/>
      <c r="E12" s="22"/>
      <c r="F12" s="22"/>
      <c r="G12" s="101" t="s">
        <v>20</v>
      </c>
      <c r="H12" s="101"/>
      <c r="I12" s="100"/>
      <c r="J12" s="100"/>
      <c r="K12" s="22"/>
      <c r="L12" s="22"/>
      <c r="M12" s="22"/>
    </row>
    <row r="13" spans="1:14" ht="12.75" customHeight="1" x14ac:dyDescent="0.2">
      <c r="A13" s="25" t="s">
        <v>21</v>
      </c>
      <c r="B13" s="98" t="s">
        <v>42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4" spans="1:14" ht="12.75" customHeight="1" x14ac:dyDescent="0.2">
      <c r="A14" s="21"/>
      <c r="B14" s="97" t="s">
        <v>2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</row>
    <row r="15" spans="1:14" ht="13.2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ht="13.2" x14ac:dyDescent="0.25">
      <c r="A16" s="26" t="s">
        <v>22</v>
      </c>
      <c r="B16" s="26"/>
      <c r="C16" s="72" t="s">
        <v>43</v>
      </c>
      <c r="D16" s="72"/>
      <c r="E16" s="72"/>
      <c r="F16" s="72"/>
      <c r="G16" s="72"/>
      <c r="H16" s="72"/>
      <c r="I16" s="72"/>
      <c r="J16" s="72"/>
      <c r="K16" s="22"/>
      <c r="L16" s="22"/>
      <c r="M16" s="22"/>
    </row>
    <row r="17" spans="1:17" ht="13.2" x14ac:dyDescent="0.25">
      <c r="A17" s="27"/>
      <c r="B17" s="27"/>
      <c r="C17" s="27"/>
      <c r="D17" s="27"/>
      <c r="E17" s="27"/>
      <c r="G17" s="29"/>
      <c r="H17" s="70" t="s">
        <v>23</v>
      </c>
      <c r="I17" s="71"/>
      <c r="J17" s="71"/>
      <c r="K17" s="71"/>
      <c r="L17" s="82">
        <v>437875</v>
      </c>
      <c r="M17" s="82"/>
      <c r="N17" s="30" t="s">
        <v>27</v>
      </c>
    </row>
    <row r="18" spans="1:17" ht="13.2" x14ac:dyDescent="0.25">
      <c r="A18" s="81"/>
      <c r="B18" s="81"/>
      <c r="C18" s="81"/>
      <c r="D18" s="81"/>
      <c r="G18" s="29"/>
      <c r="H18" s="70" t="s">
        <v>24</v>
      </c>
      <c r="I18" s="71"/>
      <c r="J18" s="71"/>
      <c r="K18" s="71"/>
      <c r="L18" s="69">
        <v>141027</v>
      </c>
      <c r="M18" s="69"/>
      <c r="N18" s="30" t="s">
        <v>27</v>
      </c>
    </row>
    <row r="19" spans="1:17" ht="13.2" outlineLevel="1" x14ac:dyDescent="0.25">
      <c r="A19" s="23"/>
      <c r="B19" s="23"/>
      <c r="C19" s="23"/>
      <c r="D19" s="23"/>
      <c r="G19" s="29"/>
      <c r="H19" s="70" t="s">
        <v>33</v>
      </c>
      <c r="I19" s="71"/>
      <c r="J19" s="71"/>
      <c r="K19" s="71"/>
      <c r="L19" s="69">
        <f>L20+M20</f>
        <v>828.93</v>
      </c>
      <c r="M19" s="69"/>
      <c r="N19" s="30" t="s">
        <v>32</v>
      </c>
    </row>
    <row r="20" spans="1:17" ht="13.2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1">
        <v>741.13</v>
      </c>
      <c r="M20" s="31">
        <v>87.8</v>
      </c>
    </row>
    <row r="21" spans="1:17" ht="12.75" customHeight="1" x14ac:dyDescent="0.25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32"/>
    </row>
    <row r="22" spans="1:17" x14ac:dyDescent="0.2">
      <c r="A22" s="33"/>
      <c r="B22" s="20"/>
      <c r="C22" s="26"/>
      <c r="D22" s="34"/>
      <c r="E22" s="34"/>
      <c r="F22" s="25"/>
      <c r="G22" s="25"/>
      <c r="H22" s="25"/>
      <c r="I22" s="25"/>
      <c r="J22" s="25"/>
      <c r="K22" s="25"/>
      <c r="L22" s="25"/>
      <c r="M22" s="35"/>
    </row>
    <row r="23" spans="1:17" ht="15" customHeight="1" x14ac:dyDescent="0.2">
      <c r="A23" s="83" t="s">
        <v>5</v>
      </c>
      <c r="B23" s="83" t="s">
        <v>6</v>
      </c>
      <c r="C23" s="83" t="s">
        <v>0</v>
      </c>
      <c r="D23" s="73" t="s">
        <v>7</v>
      </c>
      <c r="E23" s="73" t="s">
        <v>28</v>
      </c>
      <c r="F23" s="85"/>
      <c r="G23" s="96"/>
      <c r="H23" s="85" t="s">
        <v>3</v>
      </c>
      <c r="I23" s="73" t="s">
        <v>31</v>
      </c>
      <c r="J23" s="85"/>
      <c r="K23" s="85"/>
      <c r="L23" s="96"/>
      <c r="M23" s="85" t="s">
        <v>8</v>
      </c>
      <c r="N23" s="86"/>
    </row>
    <row r="24" spans="1:17" ht="12" customHeight="1" x14ac:dyDescent="0.2">
      <c r="A24" s="75"/>
      <c r="B24" s="75"/>
      <c r="C24" s="75"/>
      <c r="D24" s="74"/>
      <c r="E24" s="78" t="s">
        <v>29</v>
      </c>
      <c r="F24" s="91"/>
      <c r="G24" s="92"/>
      <c r="H24" s="87"/>
      <c r="I24" s="78" t="s">
        <v>30</v>
      </c>
      <c r="J24" s="79"/>
      <c r="K24" s="79"/>
      <c r="L24" s="80"/>
      <c r="M24" s="87"/>
      <c r="N24" s="88"/>
    </row>
    <row r="25" spans="1:17" ht="23.25" customHeight="1" x14ac:dyDescent="0.2">
      <c r="A25" s="75"/>
      <c r="B25" s="75"/>
      <c r="C25" s="75"/>
      <c r="D25" s="75"/>
      <c r="E25" s="36" t="s">
        <v>4</v>
      </c>
      <c r="F25" s="36" t="s">
        <v>9</v>
      </c>
      <c r="G25" s="75" t="s">
        <v>10</v>
      </c>
      <c r="H25" s="87"/>
      <c r="I25" s="75" t="s">
        <v>4</v>
      </c>
      <c r="J25" s="75" t="s">
        <v>11</v>
      </c>
      <c r="K25" s="36" t="s">
        <v>12</v>
      </c>
      <c r="L25" s="75" t="s">
        <v>10</v>
      </c>
      <c r="M25" s="89"/>
      <c r="N25" s="90"/>
    </row>
    <row r="26" spans="1:17" ht="18" customHeight="1" x14ac:dyDescent="0.2">
      <c r="A26" s="75"/>
      <c r="B26" s="75"/>
      <c r="C26" s="75"/>
      <c r="D26" s="76"/>
      <c r="E26" s="83" t="s">
        <v>11</v>
      </c>
      <c r="F26" s="83" t="s">
        <v>13</v>
      </c>
      <c r="G26" s="76"/>
      <c r="H26" s="87"/>
      <c r="I26" s="75"/>
      <c r="J26" s="75"/>
      <c r="K26" s="83" t="s">
        <v>14</v>
      </c>
      <c r="L26" s="76"/>
      <c r="M26" s="93" t="s">
        <v>15</v>
      </c>
      <c r="N26" s="94"/>
    </row>
    <row r="27" spans="1:17" ht="20.25" customHeight="1" x14ac:dyDescent="0.2">
      <c r="A27" s="84"/>
      <c r="B27" s="84"/>
      <c r="C27" s="84"/>
      <c r="D27" s="77"/>
      <c r="E27" s="84"/>
      <c r="F27" s="84"/>
      <c r="G27" s="77"/>
      <c r="H27" s="95"/>
      <c r="I27" s="84"/>
      <c r="J27" s="84"/>
      <c r="K27" s="84"/>
      <c r="L27" s="77"/>
      <c r="M27" s="37" t="s">
        <v>16</v>
      </c>
      <c r="N27" s="37" t="s">
        <v>17</v>
      </c>
    </row>
    <row r="28" spans="1:17" x14ac:dyDescent="0.2">
      <c r="A28" s="102">
        <v>1</v>
      </c>
      <c r="B28" s="102">
        <v>2</v>
      </c>
      <c r="C28" s="102">
        <v>3</v>
      </c>
      <c r="D28" s="102">
        <v>4</v>
      </c>
      <c r="E28" s="102">
        <v>5</v>
      </c>
      <c r="F28" s="102">
        <v>6</v>
      </c>
      <c r="G28" s="102">
        <v>7</v>
      </c>
      <c r="H28" s="102">
        <v>8</v>
      </c>
      <c r="I28" s="102">
        <v>9</v>
      </c>
      <c r="J28" s="102">
        <v>10</v>
      </c>
      <c r="K28" s="102">
        <v>11</v>
      </c>
      <c r="L28" s="102">
        <v>12</v>
      </c>
      <c r="M28" s="102">
        <v>13</v>
      </c>
      <c r="N28" s="102">
        <v>14</v>
      </c>
      <c r="O28" s="38"/>
      <c r="P28" s="38"/>
      <c r="Q28" s="38"/>
    </row>
    <row r="29" spans="1:17" s="44" customFormat="1" ht="18.45" customHeight="1" x14ac:dyDescent="0.25">
      <c r="A29" s="103" t="s">
        <v>46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7" s="44" customFormat="1" ht="171" x14ac:dyDescent="0.25">
      <c r="A30" s="39">
        <v>1</v>
      </c>
      <c r="B30" s="40" t="s">
        <v>47</v>
      </c>
      <c r="C30" s="40" t="s">
        <v>48</v>
      </c>
      <c r="D30" s="41">
        <v>1.1759999999999999</v>
      </c>
      <c r="E30" s="42" t="s">
        <v>49</v>
      </c>
      <c r="F30" s="42" t="s">
        <v>50</v>
      </c>
      <c r="G30" s="42"/>
      <c r="H30" s="42" t="s">
        <v>51</v>
      </c>
      <c r="I30" s="43">
        <v>33468</v>
      </c>
      <c r="J30" s="43">
        <v>1323</v>
      </c>
      <c r="K30" s="43" t="s">
        <v>52</v>
      </c>
      <c r="L30" s="43"/>
      <c r="M30" s="42" t="s">
        <v>53</v>
      </c>
      <c r="N30" s="42" t="s">
        <v>54</v>
      </c>
    </row>
    <row r="31" spans="1:17" s="44" customFormat="1" ht="159.6" x14ac:dyDescent="0.25">
      <c r="A31" s="39">
        <v>2</v>
      </c>
      <c r="B31" s="40" t="s">
        <v>55</v>
      </c>
      <c r="C31" s="40" t="s">
        <v>56</v>
      </c>
      <c r="D31" s="41">
        <v>0.73499999999999999</v>
      </c>
      <c r="E31" s="42" t="s">
        <v>57</v>
      </c>
      <c r="F31" s="42"/>
      <c r="G31" s="42"/>
      <c r="H31" s="42" t="s">
        <v>58</v>
      </c>
      <c r="I31" s="43">
        <v>18481</v>
      </c>
      <c r="J31" s="43">
        <v>18481</v>
      </c>
      <c r="K31" s="43"/>
      <c r="L31" s="43"/>
      <c r="M31" s="42">
        <v>177.1</v>
      </c>
      <c r="N31" s="42">
        <v>130.16999999999999</v>
      </c>
    </row>
    <row r="32" spans="1:17" s="44" customFormat="1" ht="159.6" x14ac:dyDescent="0.25">
      <c r="A32" s="39">
        <v>3</v>
      </c>
      <c r="B32" s="40" t="s">
        <v>59</v>
      </c>
      <c r="C32" s="40" t="s">
        <v>60</v>
      </c>
      <c r="D32" s="41">
        <v>0.73499999999999999</v>
      </c>
      <c r="E32" s="42" t="s">
        <v>61</v>
      </c>
      <c r="F32" s="42" t="s">
        <v>62</v>
      </c>
      <c r="G32" s="42"/>
      <c r="H32" s="42" t="s">
        <v>63</v>
      </c>
      <c r="I32" s="43">
        <v>4134</v>
      </c>
      <c r="J32" s="43">
        <v>1649</v>
      </c>
      <c r="K32" s="43" t="s">
        <v>64</v>
      </c>
      <c r="L32" s="43"/>
      <c r="M32" s="42" t="s">
        <v>65</v>
      </c>
      <c r="N32" s="42" t="s">
        <v>66</v>
      </c>
    </row>
    <row r="33" spans="1:14" s="44" customFormat="1" ht="171" x14ac:dyDescent="0.25">
      <c r="A33" s="39">
        <v>4</v>
      </c>
      <c r="B33" s="40" t="s">
        <v>67</v>
      </c>
      <c r="C33" s="40" t="s">
        <v>68</v>
      </c>
      <c r="D33" s="41">
        <v>1.1759999999999999</v>
      </c>
      <c r="E33" s="42">
        <v>659.38</v>
      </c>
      <c r="F33" s="42" t="s">
        <v>69</v>
      </c>
      <c r="G33" s="42"/>
      <c r="H33" s="42" t="s">
        <v>70</v>
      </c>
      <c r="I33" s="43">
        <v>12240</v>
      </c>
      <c r="J33" s="43"/>
      <c r="K33" s="43" t="s">
        <v>71</v>
      </c>
      <c r="L33" s="43"/>
      <c r="M33" s="42" t="s">
        <v>72</v>
      </c>
      <c r="N33" s="42" t="s">
        <v>73</v>
      </c>
    </row>
    <row r="34" spans="1:14" s="44" customFormat="1" ht="171" x14ac:dyDescent="0.25">
      <c r="A34" s="39">
        <v>5</v>
      </c>
      <c r="B34" s="40" t="s">
        <v>74</v>
      </c>
      <c r="C34" s="40" t="s">
        <v>75</v>
      </c>
      <c r="D34" s="41">
        <v>0.16</v>
      </c>
      <c r="E34" s="42" t="s">
        <v>76</v>
      </c>
      <c r="F34" s="42" t="s">
        <v>77</v>
      </c>
      <c r="G34" s="42"/>
      <c r="H34" s="42" t="s">
        <v>78</v>
      </c>
      <c r="I34" s="43">
        <v>15915</v>
      </c>
      <c r="J34" s="43">
        <v>10452</v>
      </c>
      <c r="K34" s="43" t="s">
        <v>79</v>
      </c>
      <c r="L34" s="43"/>
      <c r="M34" s="42" t="s">
        <v>80</v>
      </c>
      <c r="N34" s="42" t="s">
        <v>81</v>
      </c>
    </row>
    <row r="35" spans="1:14" s="44" customFormat="1" ht="182.4" x14ac:dyDescent="0.25">
      <c r="A35" s="39">
        <v>6</v>
      </c>
      <c r="B35" s="40" t="s">
        <v>82</v>
      </c>
      <c r="C35" s="40" t="s">
        <v>83</v>
      </c>
      <c r="D35" s="41">
        <v>0.72</v>
      </c>
      <c r="E35" s="42" t="s">
        <v>84</v>
      </c>
      <c r="F35" s="42" t="s">
        <v>85</v>
      </c>
      <c r="G35" s="42"/>
      <c r="H35" s="42" t="s">
        <v>86</v>
      </c>
      <c r="I35" s="43">
        <v>1209</v>
      </c>
      <c r="J35" s="43">
        <v>230</v>
      </c>
      <c r="K35" s="43" t="s">
        <v>87</v>
      </c>
      <c r="L35" s="43"/>
      <c r="M35" s="42" t="s">
        <v>88</v>
      </c>
      <c r="N35" s="42" t="s">
        <v>89</v>
      </c>
    </row>
    <row r="36" spans="1:14" s="44" customFormat="1" ht="171" x14ac:dyDescent="0.25">
      <c r="A36" s="39">
        <v>7</v>
      </c>
      <c r="B36" s="40" t="s">
        <v>90</v>
      </c>
      <c r="C36" s="40" t="s">
        <v>91</v>
      </c>
      <c r="D36" s="41">
        <v>2.78</v>
      </c>
      <c r="E36" s="42" t="s">
        <v>92</v>
      </c>
      <c r="F36" s="42" t="s">
        <v>93</v>
      </c>
      <c r="G36" s="42"/>
      <c r="H36" s="42" t="s">
        <v>94</v>
      </c>
      <c r="I36" s="43">
        <v>7234</v>
      </c>
      <c r="J36" s="43">
        <v>5590</v>
      </c>
      <c r="K36" s="43" t="s">
        <v>95</v>
      </c>
      <c r="L36" s="43"/>
      <c r="M36" s="42" t="s">
        <v>96</v>
      </c>
      <c r="N36" s="42" t="s">
        <v>97</v>
      </c>
    </row>
    <row r="37" spans="1:14" s="44" customFormat="1" ht="159.6" x14ac:dyDescent="0.25">
      <c r="A37" s="39">
        <v>8</v>
      </c>
      <c r="B37" s="40" t="s">
        <v>98</v>
      </c>
      <c r="C37" s="40" t="s">
        <v>99</v>
      </c>
      <c r="D37" s="41">
        <v>7.0000000000000007E-2</v>
      </c>
      <c r="E37" s="42" t="s">
        <v>100</v>
      </c>
      <c r="F37" s="42"/>
      <c r="G37" s="42"/>
      <c r="H37" s="42" t="s">
        <v>101</v>
      </c>
      <c r="I37" s="43">
        <v>1648</v>
      </c>
      <c r="J37" s="43">
        <v>1648</v>
      </c>
      <c r="K37" s="43"/>
      <c r="L37" s="43"/>
      <c r="M37" s="42">
        <v>152.94999999999999</v>
      </c>
      <c r="N37" s="42">
        <v>10.71</v>
      </c>
    </row>
    <row r="38" spans="1:14" s="44" customFormat="1" ht="159.6" x14ac:dyDescent="0.25">
      <c r="A38" s="39">
        <v>9</v>
      </c>
      <c r="B38" s="40" t="s">
        <v>102</v>
      </c>
      <c r="C38" s="40" t="s">
        <v>103</v>
      </c>
      <c r="D38" s="41">
        <v>3.802</v>
      </c>
      <c r="E38" s="42" t="s">
        <v>104</v>
      </c>
      <c r="F38" s="42" t="s">
        <v>105</v>
      </c>
      <c r="G38" s="42"/>
      <c r="H38" s="42" t="s">
        <v>106</v>
      </c>
      <c r="I38" s="43">
        <v>51591</v>
      </c>
      <c r="J38" s="43">
        <v>19512</v>
      </c>
      <c r="K38" s="43" t="s">
        <v>107</v>
      </c>
      <c r="L38" s="43"/>
      <c r="M38" s="42" t="s">
        <v>108</v>
      </c>
      <c r="N38" s="42" t="s">
        <v>109</v>
      </c>
    </row>
    <row r="39" spans="1:14" s="44" customFormat="1" ht="182.4" x14ac:dyDescent="0.25">
      <c r="A39" s="105">
        <v>10</v>
      </c>
      <c r="B39" s="106" t="s">
        <v>110</v>
      </c>
      <c r="C39" s="106" t="s">
        <v>111</v>
      </c>
      <c r="D39" s="107">
        <v>2.04</v>
      </c>
      <c r="E39" s="108" t="s">
        <v>112</v>
      </c>
      <c r="F39" s="108" t="s">
        <v>113</v>
      </c>
      <c r="G39" s="108"/>
      <c r="H39" s="108" t="s">
        <v>114</v>
      </c>
      <c r="I39" s="109">
        <v>12854</v>
      </c>
      <c r="J39" s="109">
        <v>2966</v>
      </c>
      <c r="K39" s="109" t="s">
        <v>115</v>
      </c>
      <c r="L39" s="109"/>
      <c r="M39" s="108" t="s">
        <v>116</v>
      </c>
      <c r="N39" s="108" t="s">
        <v>117</v>
      </c>
    </row>
    <row r="40" spans="1:14" s="44" customFormat="1" ht="36" x14ac:dyDescent="0.25">
      <c r="A40" s="110" t="s">
        <v>118</v>
      </c>
      <c r="B40" s="111"/>
      <c r="C40" s="111"/>
      <c r="D40" s="111"/>
      <c r="E40" s="111"/>
      <c r="F40" s="111"/>
      <c r="G40" s="111"/>
      <c r="H40" s="111"/>
      <c r="I40" s="112">
        <v>289283</v>
      </c>
      <c r="J40" s="112"/>
      <c r="K40" s="112"/>
      <c r="L40" s="112"/>
      <c r="M40" s="113"/>
      <c r="N40" s="113" t="s">
        <v>119</v>
      </c>
    </row>
    <row r="41" spans="1:14" s="44" customFormat="1" ht="18.45" customHeight="1" x14ac:dyDescent="0.25">
      <c r="A41" s="103" t="s">
        <v>120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</row>
    <row r="42" spans="1:14" s="44" customFormat="1" ht="18.45" customHeight="1" x14ac:dyDescent="0.25">
      <c r="A42" s="114" t="s">
        <v>121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</row>
    <row r="43" spans="1:14" s="44" customFormat="1" ht="159.6" x14ac:dyDescent="0.25">
      <c r="A43" s="39">
        <v>11</v>
      </c>
      <c r="B43" s="40" t="s">
        <v>122</v>
      </c>
      <c r="C43" s="40" t="s">
        <v>123</v>
      </c>
      <c r="D43" s="41">
        <v>1</v>
      </c>
      <c r="E43" s="42" t="s">
        <v>124</v>
      </c>
      <c r="F43" s="42" t="s">
        <v>125</v>
      </c>
      <c r="G43" s="42"/>
      <c r="H43" s="42" t="s">
        <v>126</v>
      </c>
      <c r="I43" s="43">
        <v>1897</v>
      </c>
      <c r="J43" s="43">
        <v>1601</v>
      </c>
      <c r="K43" s="43" t="s">
        <v>127</v>
      </c>
      <c r="L43" s="43"/>
      <c r="M43" s="42" t="s">
        <v>128</v>
      </c>
      <c r="N43" s="42" t="s">
        <v>129</v>
      </c>
    </row>
    <row r="44" spans="1:14" s="44" customFormat="1" ht="18.45" customHeight="1" x14ac:dyDescent="0.25">
      <c r="A44" s="114" t="s">
        <v>130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</row>
    <row r="45" spans="1:14" s="44" customFormat="1" ht="159.6" x14ac:dyDescent="0.25">
      <c r="A45" s="39">
        <v>12</v>
      </c>
      <c r="B45" s="40" t="s">
        <v>131</v>
      </c>
      <c r="C45" s="40" t="s">
        <v>132</v>
      </c>
      <c r="D45" s="41">
        <v>1</v>
      </c>
      <c r="E45" s="42" t="s">
        <v>133</v>
      </c>
      <c r="F45" s="42" t="s">
        <v>134</v>
      </c>
      <c r="G45" s="42"/>
      <c r="H45" s="42" t="s">
        <v>135</v>
      </c>
      <c r="I45" s="43">
        <v>195</v>
      </c>
      <c r="J45" s="43">
        <v>186</v>
      </c>
      <c r="K45" s="43" t="s">
        <v>136</v>
      </c>
      <c r="L45" s="43"/>
      <c r="M45" s="42" t="s">
        <v>137</v>
      </c>
      <c r="N45" s="42" t="s">
        <v>138</v>
      </c>
    </row>
    <row r="46" spans="1:14" s="44" customFormat="1" ht="159.6" x14ac:dyDescent="0.25">
      <c r="A46" s="39">
        <v>13</v>
      </c>
      <c r="B46" s="40" t="s">
        <v>139</v>
      </c>
      <c r="C46" s="40" t="s">
        <v>140</v>
      </c>
      <c r="D46" s="41">
        <v>1</v>
      </c>
      <c r="E46" s="42" t="s">
        <v>141</v>
      </c>
      <c r="F46" s="42" t="s">
        <v>142</v>
      </c>
      <c r="G46" s="42"/>
      <c r="H46" s="42" t="s">
        <v>143</v>
      </c>
      <c r="I46" s="43">
        <v>3751</v>
      </c>
      <c r="J46" s="43">
        <v>3117</v>
      </c>
      <c r="K46" s="43" t="s">
        <v>144</v>
      </c>
      <c r="L46" s="43"/>
      <c r="M46" s="42" t="s">
        <v>145</v>
      </c>
      <c r="N46" s="42" t="s">
        <v>146</v>
      </c>
    </row>
    <row r="47" spans="1:14" s="44" customFormat="1" ht="18.45" customHeight="1" x14ac:dyDescent="0.25">
      <c r="A47" s="114" t="s">
        <v>147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</row>
    <row r="48" spans="1:14" s="44" customFormat="1" ht="159.6" x14ac:dyDescent="0.25">
      <c r="A48" s="39">
        <v>14</v>
      </c>
      <c r="B48" s="40" t="s">
        <v>148</v>
      </c>
      <c r="C48" s="40" t="s">
        <v>149</v>
      </c>
      <c r="D48" s="41">
        <v>0</v>
      </c>
      <c r="E48" s="42" t="s">
        <v>150</v>
      </c>
      <c r="F48" s="42" t="s">
        <v>151</v>
      </c>
      <c r="G48" s="42"/>
      <c r="H48" s="42" t="s">
        <v>152</v>
      </c>
      <c r="I48" s="43"/>
      <c r="J48" s="43"/>
      <c r="K48" s="43"/>
      <c r="L48" s="43"/>
      <c r="M48" s="42" t="s">
        <v>153</v>
      </c>
      <c r="N48" s="42"/>
    </row>
    <row r="49" spans="1:14" s="44" customFormat="1" ht="159.6" x14ac:dyDescent="0.25">
      <c r="A49" s="39">
        <v>15</v>
      </c>
      <c r="B49" s="40" t="s">
        <v>154</v>
      </c>
      <c r="C49" s="40" t="s">
        <v>155</v>
      </c>
      <c r="D49" s="41">
        <v>1</v>
      </c>
      <c r="E49" s="42" t="s">
        <v>156</v>
      </c>
      <c r="F49" s="42" t="s">
        <v>157</v>
      </c>
      <c r="G49" s="42"/>
      <c r="H49" s="42" t="s">
        <v>158</v>
      </c>
      <c r="I49" s="43">
        <v>2681</v>
      </c>
      <c r="J49" s="43">
        <v>2341</v>
      </c>
      <c r="K49" s="43" t="s">
        <v>159</v>
      </c>
      <c r="L49" s="43"/>
      <c r="M49" s="42" t="s">
        <v>160</v>
      </c>
      <c r="N49" s="42" t="s">
        <v>161</v>
      </c>
    </row>
    <row r="50" spans="1:14" s="44" customFormat="1" ht="148.19999999999999" x14ac:dyDescent="0.25">
      <c r="A50" s="39">
        <v>16</v>
      </c>
      <c r="B50" s="40" t="s">
        <v>162</v>
      </c>
      <c r="C50" s="40" t="s">
        <v>163</v>
      </c>
      <c r="D50" s="41">
        <v>0</v>
      </c>
      <c r="E50" s="42" t="s">
        <v>164</v>
      </c>
      <c r="F50" s="42"/>
      <c r="G50" s="42"/>
      <c r="H50" s="42" t="s">
        <v>165</v>
      </c>
      <c r="I50" s="43"/>
      <c r="J50" s="43"/>
      <c r="K50" s="43"/>
      <c r="L50" s="43"/>
      <c r="M50" s="42">
        <v>9.9819999999999993</v>
      </c>
      <c r="N50" s="42"/>
    </row>
    <row r="51" spans="1:14" s="44" customFormat="1" ht="148.19999999999999" x14ac:dyDescent="0.25">
      <c r="A51" s="39">
        <v>17</v>
      </c>
      <c r="B51" s="40" t="s">
        <v>166</v>
      </c>
      <c r="C51" s="40" t="s">
        <v>167</v>
      </c>
      <c r="D51" s="41">
        <v>0</v>
      </c>
      <c r="E51" s="42" t="s">
        <v>168</v>
      </c>
      <c r="F51" s="42"/>
      <c r="G51" s="42"/>
      <c r="H51" s="42" t="s">
        <v>169</v>
      </c>
      <c r="I51" s="43"/>
      <c r="J51" s="43"/>
      <c r="K51" s="43"/>
      <c r="L51" s="43"/>
      <c r="M51" s="42">
        <v>8.2799999999999994</v>
      </c>
      <c r="N51" s="42"/>
    </row>
    <row r="52" spans="1:14" s="44" customFormat="1" ht="159.6" x14ac:dyDescent="0.25">
      <c r="A52" s="105">
        <v>18</v>
      </c>
      <c r="B52" s="106" t="s">
        <v>170</v>
      </c>
      <c r="C52" s="106" t="s">
        <v>171</v>
      </c>
      <c r="D52" s="107">
        <v>16</v>
      </c>
      <c r="E52" s="108" t="s">
        <v>172</v>
      </c>
      <c r="F52" s="108"/>
      <c r="G52" s="108"/>
      <c r="H52" s="108" t="s">
        <v>173</v>
      </c>
      <c r="I52" s="109">
        <v>53236</v>
      </c>
      <c r="J52" s="109">
        <v>53236</v>
      </c>
      <c r="K52" s="109"/>
      <c r="L52" s="109"/>
      <c r="M52" s="108">
        <v>18.975000000000001</v>
      </c>
      <c r="N52" s="108">
        <v>303.60000000000002</v>
      </c>
    </row>
    <row r="53" spans="1:14" s="44" customFormat="1" ht="36" x14ac:dyDescent="0.25">
      <c r="A53" s="110" t="s">
        <v>174</v>
      </c>
      <c r="B53" s="111"/>
      <c r="C53" s="111"/>
      <c r="D53" s="111"/>
      <c r="E53" s="111"/>
      <c r="F53" s="111"/>
      <c r="G53" s="111"/>
      <c r="H53" s="111"/>
      <c r="I53" s="112">
        <v>148592</v>
      </c>
      <c r="J53" s="112"/>
      <c r="K53" s="112"/>
      <c r="L53" s="112"/>
      <c r="M53" s="113"/>
      <c r="N53" s="113" t="s">
        <v>175</v>
      </c>
    </row>
    <row r="54" spans="1:14" s="44" customFormat="1" ht="34.200000000000003" x14ac:dyDescent="0.25">
      <c r="A54" s="116" t="s">
        <v>176</v>
      </c>
      <c r="B54" s="117"/>
      <c r="C54" s="117"/>
      <c r="D54" s="117"/>
      <c r="E54" s="117"/>
      <c r="F54" s="117"/>
      <c r="G54" s="117"/>
      <c r="H54" s="117"/>
      <c r="I54" s="118">
        <v>220534</v>
      </c>
      <c r="J54" s="118">
        <v>122332</v>
      </c>
      <c r="K54" s="118" t="s">
        <v>177</v>
      </c>
      <c r="L54" s="118"/>
      <c r="M54" s="119"/>
      <c r="N54" s="119" t="s">
        <v>178</v>
      </c>
    </row>
    <row r="55" spans="1:14" s="44" customFormat="1" ht="13.2" x14ac:dyDescent="0.25">
      <c r="A55" s="116" t="s">
        <v>179</v>
      </c>
      <c r="B55" s="117"/>
      <c r="C55" s="117"/>
      <c r="D55" s="117"/>
      <c r="E55" s="117"/>
      <c r="F55" s="117"/>
      <c r="G55" s="117"/>
      <c r="H55" s="117"/>
      <c r="I55" s="118">
        <v>138435</v>
      </c>
      <c r="J55" s="118"/>
      <c r="K55" s="118"/>
      <c r="L55" s="118"/>
      <c r="M55" s="119"/>
      <c r="N55" s="119"/>
    </row>
    <row r="56" spans="1:14" s="44" customFormat="1" ht="13.2" x14ac:dyDescent="0.25">
      <c r="A56" s="116" t="s">
        <v>180</v>
      </c>
      <c r="B56" s="117"/>
      <c r="C56" s="117"/>
      <c r="D56" s="117"/>
      <c r="E56" s="117"/>
      <c r="F56" s="117"/>
      <c r="G56" s="117"/>
      <c r="H56" s="117"/>
      <c r="I56" s="118">
        <v>78906</v>
      </c>
      <c r="J56" s="118"/>
      <c r="K56" s="118"/>
      <c r="L56" s="118"/>
      <c r="M56" s="119"/>
      <c r="N56" s="119"/>
    </row>
    <row r="57" spans="1:14" s="44" customFormat="1" ht="13.2" x14ac:dyDescent="0.25">
      <c r="A57" s="120" t="s">
        <v>181</v>
      </c>
      <c r="B57" s="121"/>
      <c r="C57" s="121"/>
      <c r="D57" s="121"/>
      <c r="E57" s="121"/>
      <c r="F57" s="121"/>
      <c r="G57" s="121"/>
      <c r="H57" s="121"/>
      <c r="I57" s="122"/>
      <c r="J57" s="122"/>
      <c r="K57" s="122"/>
      <c r="L57" s="122"/>
      <c r="M57" s="123"/>
      <c r="N57" s="123"/>
    </row>
    <row r="58" spans="1:14" s="44" customFormat="1" ht="34.200000000000003" x14ac:dyDescent="0.25">
      <c r="A58" s="116" t="s">
        <v>182</v>
      </c>
      <c r="B58" s="117"/>
      <c r="C58" s="117"/>
      <c r="D58" s="117"/>
      <c r="E58" s="117"/>
      <c r="F58" s="117"/>
      <c r="G58" s="117"/>
      <c r="H58" s="117"/>
      <c r="I58" s="118">
        <v>150217</v>
      </c>
      <c r="J58" s="118"/>
      <c r="K58" s="118"/>
      <c r="L58" s="118"/>
      <c r="M58" s="119"/>
      <c r="N58" s="119" t="s">
        <v>183</v>
      </c>
    </row>
    <row r="59" spans="1:14" s="44" customFormat="1" ht="34.200000000000003" x14ac:dyDescent="0.25">
      <c r="A59" s="116" t="s">
        <v>184</v>
      </c>
      <c r="B59" s="117"/>
      <c r="C59" s="117"/>
      <c r="D59" s="117"/>
      <c r="E59" s="117"/>
      <c r="F59" s="117"/>
      <c r="G59" s="117"/>
      <c r="H59" s="117"/>
      <c r="I59" s="118">
        <v>287658</v>
      </c>
      <c r="J59" s="118"/>
      <c r="K59" s="118"/>
      <c r="L59" s="118"/>
      <c r="M59" s="119"/>
      <c r="N59" s="119" t="s">
        <v>185</v>
      </c>
    </row>
    <row r="60" spans="1:14" s="44" customFormat="1" ht="34.200000000000003" x14ac:dyDescent="0.25">
      <c r="A60" s="116" t="s">
        <v>186</v>
      </c>
      <c r="B60" s="117"/>
      <c r="C60" s="117"/>
      <c r="D60" s="117"/>
      <c r="E60" s="117"/>
      <c r="F60" s="117"/>
      <c r="G60" s="117"/>
      <c r="H60" s="117"/>
      <c r="I60" s="118">
        <v>437875</v>
      </c>
      <c r="J60" s="118"/>
      <c r="K60" s="118"/>
      <c r="L60" s="118"/>
      <c r="M60" s="119"/>
      <c r="N60" s="119" t="s">
        <v>178</v>
      </c>
    </row>
    <row r="61" spans="1:14" s="44" customFormat="1" ht="13.2" x14ac:dyDescent="0.25">
      <c r="A61" s="116" t="s">
        <v>187</v>
      </c>
      <c r="B61" s="117"/>
      <c r="C61" s="117"/>
      <c r="D61" s="117"/>
      <c r="E61" s="117"/>
      <c r="F61" s="117"/>
      <c r="G61" s="117"/>
      <c r="H61" s="117"/>
      <c r="I61" s="118"/>
      <c r="J61" s="118"/>
      <c r="K61" s="118"/>
      <c r="L61" s="118"/>
      <c r="M61" s="119"/>
      <c r="N61" s="119"/>
    </row>
    <row r="62" spans="1:14" s="44" customFormat="1" ht="13.2" x14ac:dyDescent="0.25">
      <c r="A62" s="116" t="s">
        <v>188</v>
      </c>
      <c r="B62" s="117"/>
      <c r="C62" s="117"/>
      <c r="D62" s="117"/>
      <c r="E62" s="117"/>
      <c r="F62" s="117"/>
      <c r="G62" s="117"/>
      <c r="H62" s="117"/>
      <c r="I62" s="118">
        <v>98202</v>
      </c>
      <c r="J62" s="118"/>
      <c r="K62" s="118"/>
      <c r="L62" s="118"/>
      <c r="M62" s="119"/>
      <c r="N62" s="119"/>
    </row>
    <row r="63" spans="1:14" s="44" customFormat="1" ht="13.2" x14ac:dyDescent="0.25">
      <c r="A63" s="116" t="s">
        <v>189</v>
      </c>
      <c r="B63" s="117"/>
      <c r="C63" s="117"/>
      <c r="D63" s="117"/>
      <c r="E63" s="117"/>
      <c r="F63" s="117"/>
      <c r="G63" s="117"/>
      <c r="H63" s="117"/>
      <c r="I63" s="118">
        <v>141027</v>
      </c>
      <c r="J63" s="118"/>
      <c r="K63" s="118"/>
      <c r="L63" s="118"/>
      <c r="M63" s="119"/>
      <c r="N63" s="119"/>
    </row>
    <row r="64" spans="1:14" s="44" customFormat="1" ht="13.2" x14ac:dyDescent="0.25">
      <c r="A64" s="116" t="s">
        <v>190</v>
      </c>
      <c r="B64" s="117"/>
      <c r="C64" s="117"/>
      <c r="D64" s="117"/>
      <c r="E64" s="117"/>
      <c r="F64" s="117"/>
      <c r="G64" s="117"/>
      <c r="H64" s="117"/>
      <c r="I64" s="118">
        <v>138435</v>
      </c>
      <c r="J64" s="118"/>
      <c r="K64" s="118"/>
      <c r="L64" s="118"/>
      <c r="M64" s="119"/>
      <c r="N64" s="119"/>
    </row>
    <row r="65" spans="1:14" s="44" customFormat="1" ht="13.2" x14ac:dyDescent="0.25">
      <c r="A65" s="116" t="s">
        <v>191</v>
      </c>
      <c r="B65" s="117"/>
      <c r="C65" s="117"/>
      <c r="D65" s="117"/>
      <c r="E65" s="117"/>
      <c r="F65" s="117"/>
      <c r="G65" s="117"/>
      <c r="H65" s="117"/>
      <c r="I65" s="118">
        <v>78906</v>
      </c>
      <c r="J65" s="118"/>
      <c r="K65" s="118"/>
      <c r="L65" s="118"/>
      <c r="M65" s="119"/>
      <c r="N65" s="119"/>
    </row>
    <row r="66" spans="1:14" s="44" customFormat="1" ht="36" x14ac:dyDescent="0.25">
      <c r="A66" s="120" t="s">
        <v>192</v>
      </c>
      <c r="B66" s="121"/>
      <c r="C66" s="121"/>
      <c r="D66" s="121"/>
      <c r="E66" s="121"/>
      <c r="F66" s="121"/>
      <c r="G66" s="121"/>
      <c r="H66" s="121"/>
      <c r="I66" s="122">
        <v>437875</v>
      </c>
      <c r="J66" s="122"/>
      <c r="K66" s="122"/>
      <c r="L66" s="122"/>
      <c r="M66" s="123"/>
      <c r="N66" s="123" t="s">
        <v>178</v>
      </c>
    </row>
    <row r="67" spans="1:14" ht="12" x14ac:dyDescent="0.2">
      <c r="A67" s="45"/>
      <c r="B67" s="46"/>
      <c r="C67" s="47"/>
      <c r="D67" s="48"/>
      <c r="E67" s="49"/>
      <c r="F67" s="49"/>
      <c r="G67" s="49"/>
      <c r="H67" s="49"/>
      <c r="I67" s="45"/>
      <c r="J67" s="45"/>
      <c r="K67" s="45"/>
      <c r="L67" s="45"/>
      <c r="M67" s="45"/>
      <c r="N67" s="45"/>
    </row>
    <row r="68" spans="1:14" ht="12" x14ac:dyDescent="0.2">
      <c r="A68" s="50"/>
      <c r="B68" s="51"/>
      <c r="C68" s="52"/>
      <c r="D68" s="50"/>
      <c r="E68" s="53"/>
      <c r="F68" s="53"/>
      <c r="G68" s="53"/>
      <c r="H68" s="53"/>
      <c r="I68" s="54"/>
      <c r="J68" s="53"/>
      <c r="K68" s="53"/>
      <c r="L68" s="53"/>
      <c r="M68" s="53"/>
    </row>
    <row r="69" spans="1:14" ht="12" x14ac:dyDescent="0.2">
      <c r="A69" s="50"/>
      <c r="B69" s="51"/>
      <c r="C69" s="52"/>
      <c r="D69" s="50"/>
      <c r="E69" s="53"/>
      <c r="F69" s="53"/>
      <c r="G69" s="53"/>
      <c r="H69" s="53"/>
      <c r="I69" s="54"/>
      <c r="J69" s="53"/>
      <c r="K69" s="53"/>
      <c r="L69" s="53"/>
      <c r="M69" s="53"/>
    </row>
    <row r="70" spans="1:14" ht="13.2" x14ac:dyDescent="0.25">
      <c r="A70" s="55"/>
      <c r="B70" s="56" t="s">
        <v>36</v>
      </c>
      <c r="C70" s="57" t="s">
        <v>44</v>
      </c>
      <c r="D70" s="55"/>
      <c r="E70" s="58"/>
      <c r="F70" s="59"/>
      <c r="G70" s="60"/>
      <c r="H70" s="59"/>
      <c r="I70" s="61"/>
      <c r="J70" s="61"/>
      <c r="K70" s="61"/>
      <c r="L70" s="61"/>
      <c r="M70" s="61"/>
      <c r="N70" s="59"/>
    </row>
    <row r="71" spans="1:14" s="59" customFormat="1" ht="13.2" x14ac:dyDescent="0.25">
      <c r="A71" s="62"/>
      <c r="B71" s="62"/>
      <c r="C71" s="63" t="s">
        <v>34</v>
      </c>
      <c r="D71" s="64"/>
      <c r="E71" s="64"/>
      <c r="F71" s="28"/>
      <c r="G71" s="28"/>
      <c r="H71" s="28"/>
      <c r="I71" s="28"/>
      <c r="J71" s="28"/>
      <c r="K71" s="28"/>
      <c r="L71" s="28"/>
      <c r="M71" s="28"/>
      <c r="N71" s="20"/>
    </row>
    <row r="72" spans="1:14" ht="12.75" customHeight="1" x14ac:dyDescent="0.2">
      <c r="C72" s="63"/>
      <c r="D72" s="64"/>
      <c r="E72" s="64"/>
    </row>
    <row r="73" spans="1:14" ht="12.75" customHeight="1" x14ac:dyDescent="0.2">
      <c r="D73" s="65"/>
    </row>
    <row r="75" spans="1:14" ht="13.2" x14ac:dyDescent="0.25">
      <c r="A75" s="66"/>
      <c r="B75" s="56" t="s">
        <v>35</v>
      </c>
      <c r="C75" s="57" t="s">
        <v>45</v>
      </c>
      <c r="D75" s="67"/>
      <c r="E75" s="57"/>
      <c r="F75" s="59"/>
      <c r="G75" s="68"/>
      <c r="H75" s="68"/>
      <c r="I75" s="68"/>
      <c r="J75" s="68"/>
      <c r="K75" s="68"/>
      <c r="L75" s="68"/>
      <c r="M75" s="68"/>
      <c r="N75" s="59"/>
    </row>
    <row r="76" spans="1:14" s="59" customFormat="1" ht="13.2" x14ac:dyDescent="0.25">
      <c r="A76" s="62"/>
      <c r="B76" s="62"/>
      <c r="C76" s="63" t="s">
        <v>34</v>
      </c>
      <c r="D76" s="64"/>
      <c r="E76" s="64"/>
      <c r="F76" s="28"/>
      <c r="G76" s="28"/>
      <c r="H76" s="28"/>
      <c r="I76" s="28"/>
      <c r="J76" s="28"/>
      <c r="K76" s="28"/>
      <c r="L76" s="28"/>
      <c r="M76" s="28"/>
      <c r="N76" s="20"/>
    </row>
    <row r="77" spans="1:14" ht="12.75" customHeight="1" x14ac:dyDescent="0.2"/>
  </sheetData>
  <mergeCells count="55">
    <mergeCell ref="A62:H62"/>
    <mergeCell ref="A63:H63"/>
    <mergeCell ref="A64:H64"/>
    <mergeCell ref="A65:H65"/>
    <mergeCell ref="A66:H66"/>
    <mergeCell ref="A57:H57"/>
    <mergeCell ref="A58:H58"/>
    <mergeCell ref="A59:H59"/>
    <mergeCell ref="A60:H60"/>
    <mergeCell ref="A61:H61"/>
    <mergeCell ref="A47:N47"/>
    <mergeCell ref="A53:H53"/>
    <mergeCell ref="A54:H54"/>
    <mergeCell ref="A55:H55"/>
    <mergeCell ref="A56:H56"/>
    <mergeCell ref="A29:N29"/>
    <mergeCell ref="A40:H40"/>
    <mergeCell ref="A41:N41"/>
    <mergeCell ref="A42:N42"/>
    <mergeCell ref="A44:N44"/>
    <mergeCell ref="B11:M11"/>
    <mergeCell ref="B7:M7"/>
    <mergeCell ref="B13:M13"/>
    <mergeCell ref="B14:M14"/>
    <mergeCell ref="B8:M8"/>
    <mergeCell ref="B10:M10"/>
    <mergeCell ref="I12:J12"/>
    <mergeCell ref="G12:H12"/>
    <mergeCell ref="M26:N26"/>
    <mergeCell ref="H23:H27"/>
    <mergeCell ref="L25:L27"/>
    <mergeCell ref="G25:G27"/>
    <mergeCell ref="E23:G23"/>
    <mergeCell ref="I23:L23"/>
    <mergeCell ref="J25:J27"/>
    <mergeCell ref="E26:E27"/>
    <mergeCell ref="F26:F27"/>
    <mergeCell ref="K26:K27"/>
    <mergeCell ref="E24:G24"/>
    <mergeCell ref="L19:M19"/>
    <mergeCell ref="H19:K19"/>
    <mergeCell ref="C16:J16"/>
    <mergeCell ref="D23:D27"/>
    <mergeCell ref="H18:K18"/>
    <mergeCell ref="I24:L24"/>
    <mergeCell ref="A21:L21"/>
    <mergeCell ref="A18:D18"/>
    <mergeCell ref="H17:K17"/>
    <mergeCell ref="L17:M17"/>
    <mergeCell ref="L18:M18"/>
    <mergeCell ref="A23:A27"/>
    <mergeCell ref="B23:B27"/>
    <mergeCell ref="C23:C27"/>
    <mergeCell ref="M23:N25"/>
    <mergeCell ref="I25:I2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8" fitToHeight="10000" orientation="landscape" r:id="rId1"/>
  <headerFooter alignWithMargins="0">
    <oddHeader>&amp;LПК Гранд-Смета&amp;C&amp;P</oddHeader>
    <oddFooter>&amp;CСтраниц -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2009-11-13T06:39:51Z</cp:lastPrinted>
  <dcterms:created xsi:type="dcterms:W3CDTF">2004-03-31T11:09:00Z</dcterms:created>
  <dcterms:modified xsi:type="dcterms:W3CDTF">2019-09-22T05:41:28Z</dcterms:modified>
</cp:coreProperties>
</file>