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/>
  <bookViews>
    <workbookView xWindow="0" yWindow="60" windowWidth="7500" windowHeight="4248"/>
  </bookViews>
  <sheets>
    <sheet name="Мои данные" sheetId="1" r:id="rId1"/>
  </sheets>
  <definedNames>
    <definedName name="_xlnm.Print_Titles" localSheetId="0">'Мои данные'!$24:$24</definedName>
  </definedNames>
  <calcPr calcId="145621" fullCalcOnLoad="1"/>
</workbook>
</file>

<file path=xl/calcChain.xml><?xml version="1.0" encoding="utf-8"?>
<calcChain xmlns="http://schemas.openxmlformats.org/spreadsheetml/2006/main">
  <c r="D18" i="1" l="1"/>
  <c r="D17" i="1"/>
</calcChain>
</file>

<file path=xl/comments1.xml><?xml version="1.0" encoding="utf-8"?>
<comments xmlns="http://schemas.openxmlformats.org/spreadsheetml/2006/main">
  <authors>
    <author>Пользователь</author>
    <author>Соседко А.Н.</author>
    <author>G_Alex</author>
    <author>Алексей</author>
    <author>Andrey</author>
    <author>Волченков Сергей</author>
    <author>ykazaeva</author>
    <author>&lt;&gt;</author>
    <author>Сергей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200 атрибут 950 текст&gt;  &lt;подпись 200 значение&gt;</t>
        </r>
      </text>
    </comment>
    <comment ref="I2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210 атрибут 950 текст&gt;  &lt;подпись 210 значение&gt;</t>
        </r>
      </text>
    </comment>
    <comment ref="A3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_________________ /&lt;подпись 200 атрибут 950 значение&gt;/</t>
        </r>
      </text>
    </comment>
    <comment ref="I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_________________ /&lt;подпись 210 атрибут 950 значение&gt;/</t>
        </r>
      </text>
    </comment>
    <comment ref="A7" authorId="2">
      <text>
        <r>
          <rPr>
            <sz val="10"/>
            <color indexed="81"/>
            <rFont val="Tahoma"/>
            <family val="2"/>
            <charset val="204"/>
          </rPr>
          <t xml:space="preserve"> &lt;Наименование стройки&gt;
</t>
        </r>
      </text>
    </comment>
    <comment ref="A10" authorId="3">
      <text>
        <r>
          <rPr>
            <b/>
            <sz val="9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13" authorId="2">
      <text>
        <r>
          <rPr>
            <b/>
            <sz val="10"/>
            <color indexed="81"/>
            <rFont val="Tahoma"/>
            <family val="2"/>
            <charset val="204"/>
          </rPr>
          <t xml:space="preserve"> на &lt;Наименование локальной сметы&gt;,&lt;Наименование объекта&gt;</t>
        </r>
      </text>
    </comment>
    <comment ref="C16" authorId="3">
      <text>
        <r>
          <rPr>
            <b/>
            <sz val="9"/>
            <color indexed="81"/>
            <rFont val="Tahoma"/>
            <family val="2"/>
            <charset val="204"/>
          </rPr>
          <t xml:space="preserve"> &lt;Основание&gt;</t>
        </r>
      </text>
    </comment>
    <comment ref="D17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D18" authorId="3">
      <text>
        <r>
          <rPr>
            <b/>
            <sz val="9"/>
            <color indexed="81"/>
            <rFont val="Tahoma"/>
            <family val="2"/>
            <charset val="204"/>
          </rPr>
          <t xml:space="preserve"> =&lt;Итого ФОТ&gt;/1000</t>
        </r>
      </text>
    </comment>
    <comment ref="C19" authorId="3">
      <text>
        <r>
          <rPr>
            <b/>
            <sz val="9"/>
            <color indexed="81"/>
            <rFont val="Tahoma"/>
            <family val="2"/>
            <charset val="204"/>
          </rPr>
          <t xml:space="preserve"> &lt;подпись 102 значение&gt;</t>
        </r>
      </text>
    </comment>
    <comment ref="A24" authorId="2">
      <text>
        <r>
          <rPr>
            <sz val="10"/>
            <color indexed="81"/>
            <rFont val="Tahoma"/>
            <family val="2"/>
            <charset val="204"/>
          </rPr>
          <t xml:space="preserve"> &lt;Номер позиции по смете&gt;
</t>
        </r>
      </text>
    </comment>
    <comment ref="B24" authorId="2">
      <text>
        <r>
          <rPr>
            <sz val="10"/>
            <color indexed="81"/>
            <rFont val="Tahoma"/>
            <family val="2"/>
            <charset val="204"/>
          </rPr>
          <t xml:space="preserve"> &lt;Обоснование (код) позиции&gt;      </t>
        </r>
        <r>
          <rPr>
            <b/>
            <sz val="10"/>
            <color indexed="81"/>
            <rFont val="Tahoma"/>
            <family val="2"/>
            <charset val="204"/>
          </rPr>
          <t>&lt;Примечание&gt;</t>
        </r>
        <r>
          <rPr>
            <sz val="10"/>
            <color indexed="81"/>
            <rFont val="Tahoma"/>
            <family val="2"/>
            <charset val="204"/>
          </rPr>
          <t xml:space="preserve">
</t>
        </r>
      </text>
    </comment>
    <comment ref="C24" authorId="2">
      <text>
        <r>
          <rPr>
            <sz val="10"/>
            <color indexed="81"/>
            <rFont val="Tahoma"/>
            <family val="2"/>
          </rPr>
          <t xml:space="preserve"> &lt;Наименование (текстовая часть) расценки&gt; (&lt;Ед. измерения по расценке&gt;)&lt;Пустой идентификатор&gt;
______________
&lt;Обоснование коэффициентов для тек. цен&gt;</t>
        </r>
      </text>
    </comment>
    <comment ref="D24" authorId="2">
      <text>
        <r>
          <rPr>
            <sz val="10"/>
            <color indexed="81"/>
            <rFont val="Tahoma"/>
            <family val="2"/>
          </rPr>
          <t xml:space="preserve"> &lt;Количество всего (физ. объем) по позиции&gt;
&lt;Формула расчета физ. объема&gt;</t>
        </r>
      </text>
    </comment>
    <comment ref="E24" authorId="2">
      <text>
        <r>
          <rPr>
            <sz val="10"/>
            <color indexed="81"/>
            <rFont val="Tahoma"/>
            <family val="2"/>
          </rPr>
          <t xml:space="preserve"> &lt;ПЗ по позиции на единицу в текущих ценах с учетом всех к-тов&gt;
_____
&lt;ОЗП по позиции на единицу в текущих ценах с учетом всех к-тов&gt;</t>
        </r>
      </text>
    </comment>
    <comment ref="F24" authorId="2">
      <text>
        <r>
          <rPr>
            <sz val="10"/>
            <color indexed="81"/>
            <rFont val="Tahoma"/>
            <family val="2"/>
          </rPr>
          <t xml:space="preserve"> &lt;ЭММ по позиции на единицу в текущих ценах с учетом всех к-тов&gt;
_____
&lt;ЗПМ по позиции на единицу в текущих ценах с учетом всех к-тов&gt;
 </t>
        </r>
        <r>
          <rPr>
            <sz val="10"/>
            <color indexed="81"/>
            <rFont val="Tahoma"/>
            <family val="2"/>
            <charset val="204"/>
          </rPr>
          <t xml:space="preserve">
</t>
        </r>
      </text>
    </comment>
    <comment ref="G24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&lt;МАТ по позиции на единицу в текущих ценах с учетом всех к-тов&gt;</t>
        </r>
      </text>
    </comment>
    <comment ref="H24" authorId="2">
      <text>
        <r>
          <rPr>
            <sz val="10"/>
            <color indexed="81"/>
            <rFont val="Tahoma"/>
            <family val="2"/>
          </rPr>
          <t xml:space="preserve"> &lt;ИТОГО ПЗ по позиции в текущих ценах&gt;
_____</t>
        </r>
        <r>
          <rPr>
            <sz val="10"/>
            <color indexed="81"/>
            <rFont val="Tahoma"/>
            <family val="2"/>
            <charset val="204"/>
          </rPr>
          <t xml:space="preserve">
&lt;ИТОГО ОЗП по позиции в текущих ценах&gt;</t>
        </r>
      </text>
    </comment>
    <comment ref="I24" authorId="2">
      <text>
        <r>
          <rPr>
            <sz val="10"/>
            <color indexed="81"/>
            <rFont val="Tahoma"/>
            <family val="2"/>
          </rPr>
          <t xml:space="preserve"> &lt;ИТОГО ЭММ по позиции в текущих ценах&gt;
_____</t>
        </r>
        <r>
          <rPr>
            <sz val="10"/>
            <color indexed="81"/>
            <rFont val="Tahoma"/>
            <family val="2"/>
            <charset val="204"/>
          </rPr>
          <t xml:space="preserve">
&lt;ИТОГО ЗПМ по позиции в текущих ценах&gt;
</t>
        </r>
      </text>
    </comment>
    <comment ref="J24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МАТ по позиции в текущих ценах&gt;</t>
        </r>
      </text>
    </comment>
    <comment ref="K24" authorId="6">
      <text>
        <r>
          <rPr>
            <sz val="8"/>
            <color indexed="81"/>
            <rFont val="Tahoma"/>
            <family val="2"/>
            <charset val="204"/>
          </rPr>
          <t xml:space="preserve"> &lt;ТЗ по позиции на единицу&gt;</t>
        </r>
      </text>
    </comment>
    <comment ref="L24" authorId="6">
      <text>
        <r>
          <rPr>
            <sz val="8"/>
            <color indexed="81"/>
            <rFont val="Tahoma"/>
            <family val="2"/>
            <charset val="204"/>
          </rPr>
          <t xml:space="preserve"> &lt;ТЗ по позиции всего&gt;</t>
        </r>
      </text>
    </comment>
    <comment ref="A26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H264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 &lt;Прямые затраты (итоги)&gt;
_____
&lt;З/п основных рабочих (итоги)&gt;</t>
        </r>
      </text>
    </comment>
    <comment ref="I264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J264" authorId="8">
      <text>
        <r>
          <rPr>
            <sz val="8"/>
            <color indexed="81"/>
            <rFont val="Tahoma"/>
            <family val="2"/>
            <charset val="204"/>
          </rPr>
          <t xml:space="preserve"> &lt;Материалы (итоги)&gt;</t>
        </r>
      </text>
    </comment>
    <comment ref="L264" authorId="6">
      <text>
        <r>
          <rPr>
            <sz val="8"/>
            <color indexed="81"/>
            <rFont val="Tahoma"/>
            <family val="2"/>
            <charset val="204"/>
          </rPr>
          <t xml:space="preserve"> &lt;Трудозатраты основных рабочих (итоги)&gt;</t>
        </r>
      </text>
    </comment>
    <comment ref="A311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300 атрибут 970 значение&gt; _________________ /&lt;подпись 300 значение&gt;/</t>
        </r>
      </text>
    </comment>
    <comment ref="A313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310 атрибут 970 значение&gt; _________________ /&lt;подпись 310 значение&gt;/</t>
        </r>
      </text>
    </comment>
  </commentList>
</comments>
</file>

<file path=xl/sharedStrings.xml><?xml version="1.0" encoding="utf-8"?>
<sst xmlns="http://schemas.openxmlformats.org/spreadsheetml/2006/main" count="1261" uniqueCount="529">
  <si>
    <t>(наименование работ и затрат, наименование объекта)</t>
  </si>
  <si>
    <t>№ пп</t>
  </si>
  <si>
    <t>Всего</t>
  </si>
  <si>
    <t xml:space="preserve">Основание:  </t>
  </si>
  <si>
    <t>(наименование стройки)</t>
  </si>
  <si>
    <t>Экспл. маш.</t>
  </si>
  <si>
    <t>Сметная стоимость</t>
  </si>
  <si>
    <t>Материалы</t>
  </si>
  <si>
    <t xml:space="preserve">УТВЕРЖДАЮ </t>
  </si>
  <si>
    <t>СОГЛАСОВАНО</t>
  </si>
  <si>
    <t>Шифр и номер позиции норматива</t>
  </si>
  <si>
    <t>Наименование работ и затрат, единица измерения</t>
  </si>
  <si>
    <t>Средства на оплату труда</t>
  </si>
  <si>
    <t>Затраты труда рабочих, чел.-ч, не занятых обслуживанием машин</t>
  </si>
  <si>
    <t>на единицу</t>
  </si>
  <si>
    <t>всего</t>
  </si>
  <si>
    <t>Кол-во</t>
  </si>
  <si>
    <t>оплаты труда</t>
  </si>
  <si>
    <t>в т.ч. оплаты труда</t>
  </si>
  <si>
    <t>Стоимость единицы в текущих ценах, руб</t>
  </si>
  <si>
    <t>Общая стоимость в текущих ценах, руб</t>
  </si>
  <si>
    <t>тыс.руб.</t>
  </si>
  <si>
    <t xml:space="preserve">Составлен в  текущих ценах по состоянию на </t>
  </si>
  <si>
    <t xml:space="preserve">ЛОКАЛЬНАЯ РЕСУРСНАЯ СМЕТА № </t>
  </si>
  <si>
    <t>"___" __________ 2018 г.</t>
  </si>
  <si>
    <t xml:space="preserve">  </t>
  </si>
  <si>
    <t>_________________ //</t>
  </si>
  <si>
    <t>на Чукотка_ОСР,</t>
  </si>
  <si>
    <t>Составил:  _________________ //</t>
  </si>
  <si>
    <t>Проверил:  _________________ //</t>
  </si>
  <si>
    <t xml:space="preserve">Раздел 1. </t>
  </si>
  <si>
    <t>ГЭСН01-01-018-01</t>
  </si>
  <si>
    <t>Разработка грунта с погрузкой на автомобили-самосвалы в котлованах объемом до 500 м3 экскаваторами с ковшом вместимостью 0,4 (0,35-0,45) м3, группа грунтов: 1 (1000 м3) 
______________
(Прил.1.12 п.3.37 Разработка грунта экскаваторами в котлованах: при глубине котлована до 3 м независимо от объема котлована или его площади ОЗП=1,2; ЭМ=1,2 к расх.; ЗПМ=1,2; ТЗ=1,2; ТЗМ=1,2)</t>
  </si>
  <si>
    <t>49386,05
_____
29452,02</t>
  </si>
  <si>
    <t>28643,91
_____
17082,17</t>
  </si>
  <si>
    <t/>
  </si>
  <si>
    <t xml:space="preserve">Затраты труда машинистов (чел.час) </t>
  </si>
  <si>
    <t>91.01.05-084</t>
  </si>
  <si>
    <t xml:space="preserve">Экскаваторы одноковшовые дизельные на гусеничном ходу, емкость ковша 0,4 м3 (маш.час) </t>
  </si>
  <si>
    <t>996,49
_____
594,27</t>
  </si>
  <si>
    <t>28639,12
_____
17079,32</t>
  </si>
  <si>
    <t>ФССЦпг-03-21-01-010</t>
  </si>
  <si>
    <t xml:space="preserve">Перевозка грузов автомобилями-самосвалами грузоподъемностью 10 т работающих вне карьера на расстояние: I класс груза до 10 км (1 т груза) </t>
  </si>
  <si>
    <t>ГЭСН01-01-016-01</t>
  </si>
  <si>
    <t xml:space="preserve">Работа на отвале, группа грунтов: 1 (1000 м3) </t>
  </si>
  <si>
    <t>4973,32
_____
1026,65</t>
  </si>
  <si>
    <t>3946,67
_____
1973,06</t>
  </si>
  <si>
    <t>2884,53
_____
595,46</t>
  </si>
  <si>
    <t>2289,07
_____
1144,37</t>
  </si>
  <si>
    <t>1-2-0</t>
  </si>
  <si>
    <t xml:space="preserve">Затраты труда рабочих (ср 2) (чел.час) </t>
  </si>
  <si>
    <t>343,36
_____
343,36</t>
  </si>
  <si>
    <t>594,01
_____
594,01</t>
  </si>
  <si>
    <t>91.01.01-035</t>
  </si>
  <si>
    <t xml:space="preserve">Бульдозеры, мощность 79 кВт (108 л.с.) (маш.час) </t>
  </si>
  <si>
    <t>1183,24
_____
594,27</t>
  </si>
  <si>
    <t>2236,32
_____
1123,17</t>
  </si>
  <si>
    <t>91.14.03-001</t>
  </si>
  <si>
    <t xml:space="preserve">Автомобиль-самосвал, грузоподъемность: до 7 т (маш.час) </t>
  </si>
  <si>
    <t>1275,91
_____
510,63</t>
  </si>
  <si>
    <t>51,04
_____
20,43</t>
  </si>
  <si>
    <t>02.2.05.04-0093</t>
  </si>
  <si>
    <t xml:space="preserve">Щебень из природного камня для строительных работ марка: 800, фракция 20-40 мм (м3) </t>
  </si>
  <si>
    <t>ГЭСН05-01-093-01</t>
  </si>
  <si>
    <t xml:space="preserve">Погружение железобетонных свай вдавливанием статической нагрузкой 80 т, сваи длиной 12 м (м3) </t>
  </si>
  <si>
    <t>2423,55
_____
579,31</t>
  </si>
  <si>
    <t>1844,24
_____
487,3</t>
  </si>
  <si>
    <t>119432,54
_____
28548,4</t>
  </si>
  <si>
    <t>90884,14
_____
24014,14</t>
  </si>
  <si>
    <t>1-3-8</t>
  </si>
  <si>
    <t xml:space="preserve">Затраты труда рабочих (ср 3,8) (чел.час) </t>
  </si>
  <si>
    <t>413,79
_____
413,79</t>
  </si>
  <si>
    <t>28547,37
_____
28547,37</t>
  </si>
  <si>
    <t>91.02.05-011</t>
  </si>
  <si>
    <t xml:space="preserve">Сваевдавливающая установка СВУ-В-6, усилие вдавливания 900 кН, на базе крана на гусеничном ходу РДК (маш.час) </t>
  </si>
  <si>
    <t>2486,62
_____
594,27</t>
  </si>
  <si>
    <t>74747,80
_____
17863,76</t>
  </si>
  <si>
    <t>91.05.05-015</t>
  </si>
  <si>
    <t xml:space="preserve">Краны на автомобильном ходу, грузоподъемность 16 т (маш.час) </t>
  </si>
  <si>
    <t>1588,09
_____
594,27</t>
  </si>
  <si>
    <t>10957,82
_____
4100,46</t>
  </si>
  <si>
    <t>91.14.04-001</t>
  </si>
  <si>
    <t xml:space="preserve">Тягачи седельные, грузоподъемность: 12 т (маш.час) </t>
  </si>
  <si>
    <t>1442,07
_____
594,27</t>
  </si>
  <si>
    <t>4975,14
_____
2050,23</t>
  </si>
  <si>
    <t>91.14.05-011</t>
  </si>
  <si>
    <t xml:space="preserve">Полуприцепы общего назначения, грузоподъемность: 12 т (маш.час) </t>
  </si>
  <si>
    <t>05.1.05.16</t>
  </si>
  <si>
    <t xml:space="preserve">Сваи железобетонные (шт) </t>
  </si>
  <si>
    <t>14.4.02.04-0142</t>
  </si>
  <si>
    <t xml:space="preserve">Краски масляные земляные марки: МА-0115 мумия, сурик железный (кг) </t>
  </si>
  <si>
    <t>ФССЦ-05.1.05.16-0059</t>
  </si>
  <si>
    <t xml:space="preserve">Сваи железобетонные: С 70.30-4,5,6 /бетон В15 (М200), объем 0,64 м3, расход арматуры 36,00 кг/ (серия 1.011.1-10 выпуск 1) (шт) </t>
  </si>
  <si>
    <t>ГЭСН05-01-010-01</t>
  </si>
  <si>
    <t xml:space="preserve">Вырубка бетона из арматурного каркаса железобетонных: свай площадью сечения до 0,1 м2 (шт) </t>
  </si>
  <si>
    <t>1332,41
_____
586,08</t>
  </si>
  <si>
    <t>735,53
_____
283,42</t>
  </si>
  <si>
    <t>102595,57
_____
45128,16</t>
  </si>
  <si>
    <t>56635,81
_____
21823,34</t>
  </si>
  <si>
    <t>1-3-9</t>
  </si>
  <si>
    <t xml:space="preserve">Затраты труда рабочих (ср 3,9) (чел.час) </t>
  </si>
  <si>
    <t>418,63
_____
418,63</t>
  </si>
  <si>
    <t>45128,31
_____
45128,31</t>
  </si>
  <si>
    <t>91.17.04-042</t>
  </si>
  <si>
    <t xml:space="preserve">Аппарат для газовой сварки и резки (маш.час) </t>
  </si>
  <si>
    <t>91.18.01-007</t>
  </si>
  <si>
    <t xml:space="preserve">Компрессоры передвижные с двигателем внутреннего сгорания, давлением до 686 кПа (7 ат), производительность до 5 м3/мин (маш.час) </t>
  </si>
  <si>
    <t>1130,2
_____
442,84</t>
  </si>
  <si>
    <t>55696,26
_____
21823,16</t>
  </si>
  <si>
    <t>91.21.10-003</t>
  </si>
  <si>
    <t xml:space="preserve">Молотки при работе от передвижных компрессорных станций: отбойные пневматические (маш.час) </t>
  </si>
  <si>
    <t>01.3.02.03-0001</t>
  </si>
  <si>
    <t xml:space="preserve">Ацетилен газообразный технический (м3) </t>
  </si>
  <si>
    <t>01.3.02.08-0001</t>
  </si>
  <si>
    <t xml:space="preserve">Кислород технический: газообразный (м3) </t>
  </si>
  <si>
    <t>ГЭСН13-03-003-21</t>
  </si>
  <si>
    <t>Окраска огрунтованных бетонных и оштукатуренных поверхностей: эмалью (100 м2) 
______________
(ТУ 6-02-576-87 3 слоя ПЗ=3 (ОЗП=3; ЭМ=3 к расх.; ЗПМ=3; МАТ=3 к расх.; ТЗ=3; ТЗМ=3))</t>
  </si>
  <si>
    <t>6559,83
_____
6444,06</t>
  </si>
  <si>
    <t>115,77
_____
15,33</t>
  </si>
  <si>
    <t>15153,21
_____
14885,78</t>
  </si>
  <si>
    <t>267,43
_____
35,41</t>
  </si>
  <si>
    <t>1-3-5</t>
  </si>
  <si>
    <t xml:space="preserve">Затраты труда рабочих (ср 3,5) (чел.час) </t>
  </si>
  <si>
    <t>399,26
_____
399,26</t>
  </si>
  <si>
    <t>14884,41
_____
14884,41</t>
  </si>
  <si>
    <t>91.06.03-060</t>
  </si>
  <si>
    <t xml:space="preserve">Лебедки электрические тяговым усилием: до 5,79 кН (0,59 т) (маш.час) </t>
  </si>
  <si>
    <t>91.06.05-011</t>
  </si>
  <si>
    <t xml:space="preserve">Погрузчик, грузоподъемность 5 т (маш.час) </t>
  </si>
  <si>
    <t>91.14.02-001</t>
  </si>
  <si>
    <t xml:space="preserve">Автомобили бортовые, грузоподъемность: до 5 т (маш.час) </t>
  </si>
  <si>
    <t>1065,33
_____
510,63</t>
  </si>
  <si>
    <t>74,57
_____
35,74</t>
  </si>
  <si>
    <t>91.21.01-012</t>
  </si>
  <si>
    <t xml:space="preserve">Агрегаты окрасочные высокого давления для окраски поверхностей конструкций, мощность 1 кВт (маш.час) </t>
  </si>
  <si>
    <t>14.4.04.08-0007</t>
  </si>
  <si>
    <t xml:space="preserve">Эмаль ПФ-133 темно-серая (т) </t>
  </si>
  <si>
    <t>14.5.09.02-0002</t>
  </si>
  <si>
    <t xml:space="preserve">Ксилол нефтяной марки А (т) </t>
  </si>
  <si>
    <t>ГЭСН06-01-001-01</t>
  </si>
  <si>
    <t xml:space="preserve">Устройство бетонной подготовки (100 м3) </t>
  </si>
  <si>
    <t>86615,96
_____
61804,8</t>
  </si>
  <si>
    <t>19330,27
_____
10763,24</t>
  </si>
  <si>
    <t>5300,9
_____
3782,45</t>
  </si>
  <si>
    <t>1183,01
_____
658,71</t>
  </si>
  <si>
    <t>3783,83
_____
3783,83</t>
  </si>
  <si>
    <t>91.05.01-017</t>
  </si>
  <si>
    <t xml:space="preserve">Краны башенные, грузоподъемность 8 т (маш.час) </t>
  </si>
  <si>
    <t>1066,21
_____
594,27</t>
  </si>
  <si>
    <t>1172,83
_____
653,70</t>
  </si>
  <si>
    <t>91.07.04-002</t>
  </si>
  <si>
    <t xml:space="preserve">Вибратор поверхностный (маш.час) </t>
  </si>
  <si>
    <t>10,65
_____
5,11</t>
  </si>
  <si>
    <t>01.7.03.01-0001</t>
  </si>
  <si>
    <t xml:space="preserve">Вода (м3) </t>
  </si>
  <si>
    <t>01.7.07.12-0024</t>
  </si>
  <si>
    <t xml:space="preserve">Пленка полиэтиленовая толщиной: 0,15 мм (м2) </t>
  </si>
  <si>
    <t>04.1.02.06</t>
  </si>
  <si>
    <t xml:space="preserve">Бетон (м3) </t>
  </si>
  <si>
    <t>ФССЦ-04.1.02.05-0003</t>
  </si>
  <si>
    <t xml:space="preserve">Бетон тяжелый, класс: В7,5 (М100) (м3) </t>
  </si>
  <si>
    <t>ГЭСН06-01-001-16</t>
  </si>
  <si>
    <t xml:space="preserve">Устройство фундаментных плит железобетонных: плоских (100 м3) </t>
  </si>
  <si>
    <t>116103,64
_____
82855,62</t>
  </si>
  <si>
    <t>31265,04
_____
16819,69</t>
  </si>
  <si>
    <t>14977,37
_____
10688,38</t>
  </si>
  <si>
    <t>4033,19
_____
2169,74</t>
  </si>
  <si>
    <t>1-3-0</t>
  </si>
  <si>
    <t xml:space="preserve">Затраты труда рабочих (ср 3) (чел.час) </t>
  </si>
  <si>
    <t>375,49
_____
375,49</t>
  </si>
  <si>
    <t>10690,20
_____
10690,20</t>
  </si>
  <si>
    <t>3582,47
_____
1996,75</t>
  </si>
  <si>
    <t>91.05.05-014</t>
  </si>
  <si>
    <t xml:space="preserve">Краны на автомобильном ходу, грузоподъемность 10 т (маш.час) </t>
  </si>
  <si>
    <t>1512,75
_____
594,27</t>
  </si>
  <si>
    <t>196,66
_____
77,26</t>
  </si>
  <si>
    <t>91.07.04-001</t>
  </si>
  <si>
    <t xml:space="preserve">Вибратор глубинный (маш.час) </t>
  </si>
  <si>
    <t>202,41
_____
97,02</t>
  </si>
  <si>
    <t>91.17.04-233</t>
  </si>
  <si>
    <t xml:space="preserve">Установки для сварки: ручной дуговой (постоянного тока) (маш.час) </t>
  </si>
  <si>
    <t>01.7.11.07-0032</t>
  </si>
  <si>
    <t xml:space="preserve">Электроды диаметром: 4 мм Э42 (т) </t>
  </si>
  <si>
    <t>01.7.15.06-0111</t>
  </si>
  <si>
    <t xml:space="preserve">Гвозди строительные (т) </t>
  </si>
  <si>
    <t>03.1.02.03-0011</t>
  </si>
  <si>
    <t xml:space="preserve">Известь строительная: негашеная комовая, сорт I (т) </t>
  </si>
  <si>
    <t>08.3.03.06-0002</t>
  </si>
  <si>
    <t xml:space="preserve">Проволока горячекатаная в мотках, диаметром 6,3-6,5 мм (т) </t>
  </si>
  <si>
    <t>08.4.03.04</t>
  </si>
  <si>
    <t xml:space="preserve">Арматура (т) </t>
  </si>
  <si>
    <t>11.1.03.06-0095</t>
  </si>
  <si>
    <t xml:space="preserve">Доски обрезные хвойных пород длиной: 4-6,5 м, шириной 75-150 мм, толщиной 44 мм и более, III сорта (м3) </t>
  </si>
  <si>
    <t>11.2.13.04-0012</t>
  </si>
  <si>
    <t xml:space="preserve">Щиты: из досок толщиной 40 мм (м2) </t>
  </si>
  <si>
    <t>ФССЦ-04.1.02.05-0006</t>
  </si>
  <si>
    <t xml:space="preserve">Бетон тяжелый, класс: В15 (М200) (м3) </t>
  </si>
  <si>
    <t>ФССЦ-08.4.02.04-0001</t>
  </si>
  <si>
    <t xml:space="preserve">Каркасы металлические (т) </t>
  </si>
  <si>
    <t>ФССЦ-08.4.02.01-0021</t>
  </si>
  <si>
    <t xml:space="preserve">Арматурные сетки сварные (т) </t>
  </si>
  <si>
    <t>ГЭСН06-01-001-22</t>
  </si>
  <si>
    <t xml:space="preserve">Устройство ленточных фундаментов: железобетонных при ширине по верху до 1000 мм (100 м3) </t>
  </si>
  <si>
    <t>273979,75
_____
173964,52</t>
  </si>
  <si>
    <t>40972,78
_____
17891,58</t>
  </si>
  <si>
    <t>42740,84
_____
27138,47</t>
  </si>
  <si>
    <t>6391,75
_____
2791,09</t>
  </si>
  <si>
    <t>1-3-3</t>
  </si>
  <si>
    <t xml:space="preserve">Затраты труда рабочих (ср 3,3) (чел.час) </t>
  </si>
  <si>
    <t>390,02
_____
390,02</t>
  </si>
  <si>
    <t>27137,59
_____
27137,59</t>
  </si>
  <si>
    <t>4531,39
_____
2525,65</t>
  </si>
  <si>
    <t>302,55
_____
118,85</t>
  </si>
  <si>
    <t>308,95
_____
148,08</t>
  </si>
  <si>
    <t>11.1.03.06-0087</t>
  </si>
  <si>
    <t xml:space="preserve">Доски обрезные хвойных пород длиной: 4-6,5 м, шириной 75-150 мм, толщиной 25 мм, III сорта (м3) </t>
  </si>
  <si>
    <t>11.2.13.04-0011</t>
  </si>
  <si>
    <t xml:space="preserve">Щиты: из досок толщиной 25 мм (м2) </t>
  </si>
  <si>
    <t>ФССЦ-08.4.03.03-0030</t>
  </si>
  <si>
    <t xml:space="preserve">Горячекатаная арматурная сталь периодического профиля класса: А-III, диаметром 8 мм (т) </t>
  </si>
  <si>
    <t>ГЭСН13-03-001-02</t>
  </si>
  <si>
    <t>Огрунтовка бетонных и оштукатуренных поверхностей: битумной грунтовкой, последующий слой (100 м2) 
______________
(за 2 раза ПЗ=2 (ОЗП=2; ЭМ=2 к расх.; ЗПМ=2; МАТ=2 к расх.; ТЗ=2; ТЗМ=2))</t>
  </si>
  <si>
    <t>7853,34
_____
6868,44</t>
  </si>
  <si>
    <t>117,6
_____
10,22</t>
  </si>
  <si>
    <t>9816,68
_____
8585,55</t>
  </si>
  <si>
    <t>147
_____
12,78</t>
  </si>
  <si>
    <t>1-4-6</t>
  </si>
  <si>
    <t xml:space="preserve">Затраты труда рабочих (ср 4,6) (чел.час) </t>
  </si>
  <si>
    <t>462,21
_____
462,21</t>
  </si>
  <si>
    <t>8587,86
_____
8587,86</t>
  </si>
  <si>
    <t>31,96
_____
15,32</t>
  </si>
  <si>
    <t>01.2.01.02-0052</t>
  </si>
  <si>
    <t xml:space="preserve">Битумы нефтяные строительные марки: БН-70/30 (т) </t>
  </si>
  <si>
    <t>14.5.09.11-0101</t>
  </si>
  <si>
    <t xml:space="preserve">Уайт-спирит (т) </t>
  </si>
  <si>
    <t>ГЭСН07-05-001-01</t>
  </si>
  <si>
    <t xml:space="preserve">Установка блоков стен подвалов массой: до 0,5 т (100 шт) </t>
  </si>
  <si>
    <t>56741,84
_____
20329,13</t>
  </si>
  <si>
    <t>26860,6
_____
12434,54</t>
  </si>
  <si>
    <t>12483,2
_____
4472,41</t>
  </si>
  <si>
    <t>5909,33
_____
2735,6</t>
  </si>
  <si>
    <t>1-3-2</t>
  </si>
  <si>
    <t xml:space="preserve">Затраты труда рабочих (ср 3,2) (чел.час) </t>
  </si>
  <si>
    <t>384,73
_____
384,73</t>
  </si>
  <si>
    <t>4470,56
_____
4470,56</t>
  </si>
  <si>
    <t>877,40
_____
344,68</t>
  </si>
  <si>
    <t>91.05.06-012</t>
  </si>
  <si>
    <t xml:space="preserve">Краны на гусеничном ходу, грузоподъемность до 16 т (маш.час) </t>
  </si>
  <si>
    <t>1253,29
_____
594,27</t>
  </si>
  <si>
    <t>4110,79
_____
1949,21</t>
  </si>
  <si>
    <t>926,84
_____
444,25</t>
  </si>
  <si>
    <t>04.3.01.09-0014</t>
  </si>
  <si>
    <t xml:space="preserve">Раствор готовый кладочный цементный марки: 100 (м3) </t>
  </si>
  <si>
    <t>05.1.08.14</t>
  </si>
  <si>
    <t xml:space="preserve">Конструкции сборные железобетонные (шт) </t>
  </si>
  <si>
    <t>ФССЦ-05.2.02.01-0036</t>
  </si>
  <si>
    <t xml:space="preserve">Блоки бетонные стен подвалов сплошные (ГОСТ13579-78): ФБС9-4-6-Т /бетон В7,5 (М100), объем 0,195 м3, расход арматуры 0,76 кг/ (шт) </t>
  </si>
  <si>
    <t>ГЭСН07-05-007-03</t>
  </si>
  <si>
    <t xml:space="preserve">Укладка балок перекрытий массой: до 1 т (100 шт) </t>
  </si>
  <si>
    <t>96548,92
_____
57224,6</t>
  </si>
  <si>
    <t>36379,09
_____
20276,49</t>
  </si>
  <si>
    <t>3861,96
_____
2288,98</t>
  </si>
  <si>
    <t>1455,16
_____
811,06</t>
  </si>
  <si>
    <t>1-3-6</t>
  </si>
  <si>
    <t xml:space="preserve">Затраты труда рабочих (ср 3,6) (чел.час) </t>
  </si>
  <si>
    <t>404,1
_____
404,1</t>
  </si>
  <si>
    <t>2287,21
_____
2287,21</t>
  </si>
  <si>
    <t>1450,05
_____
808,21</t>
  </si>
  <si>
    <t>ФССЦ-05.1.03.12-0060</t>
  </si>
  <si>
    <t xml:space="preserve">Прогоны марки: ПРГ 36. 1.4-4А-III /бетон В20 (М250), объем 0,17 м3, расход арматуры 27,03 кг/ (серия 1.225-2 выпуск 12) (шт) </t>
  </si>
  <si>
    <t>ГЭСН08-01-007-01</t>
  </si>
  <si>
    <t>Устройство прокладочной гидроизоляции фундаментов рулонными материалами в один слой насухо (100 м2) 
______________
(ПЗ=2 (ОЗП=2; ЭМ=2 к расх.; ЗПМ=2; МАТ=2 к расх.; ТЗ=2; ТЗМ=2))</t>
  </si>
  <si>
    <t>2296,64
_____
2294,5</t>
  </si>
  <si>
    <t>2,14
_____
1,02</t>
  </si>
  <si>
    <t>2824,87
_____
2822,24</t>
  </si>
  <si>
    <t>2,63
_____
1,25</t>
  </si>
  <si>
    <t>1-2-5</t>
  </si>
  <si>
    <t xml:space="preserve">Затраты труда рабочих (ср 2,5) (чел.час) </t>
  </si>
  <si>
    <t>359,64
_____
359,64</t>
  </si>
  <si>
    <t>2823,17
_____
2823,17</t>
  </si>
  <si>
    <t>12.1.02.10</t>
  </si>
  <si>
    <t xml:space="preserve">Материалы гидроизоляционные рулонные (м2) </t>
  </si>
  <si>
    <t>ФССЦ-12.1.02.03-0195</t>
  </si>
  <si>
    <t xml:space="preserve">Техноэласт: ЭПП (м2) </t>
  </si>
  <si>
    <t>ГЭСН01-02-061-01</t>
  </si>
  <si>
    <t xml:space="preserve">Засыпка вручную траншей, пазух котлованов и ям, группа грунтов: 1 (100 м3) </t>
  </si>
  <si>
    <t>29218,28
_____
29218,28</t>
  </si>
  <si>
    <t>13820246,44
_____
13820246,44</t>
  </si>
  <si>
    <t>1-1-5</t>
  </si>
  <si>
    <t xml:space="preserve">Затраты труда рабочих (ср 1,5) (чел.час) </t>
  </si>
  <si>
    <t>330,15
_____
330,15</t>
  </si>
  <si>
    <t>13820244,08
_____
13820244,08</t>
  </si>
  <si>
    <t>ФССЦ-02.3.01.02-0015</t>
  </si>
  <si>
    <t xml:space="preserve">Песок природный для строительных: работ средний (м3) </t>
  </si>
  <si>
    <t>ГЭСН08-02-001-01</t>
  </si>
  <si>
    <t xml:space="preserve">Кладка стен кирпичных наружных: простых при высоте этажа до 4 м (м3) </t>
  </si>
  <si>
    <t>3899,74
_____
1975,37</t>
  </si>
  <si>
    <t>426,48
_____
237,71</t>
  </si>
  <si>
    <t>2111709,21
_____
1069662,86</t>
  </si>
  <si>
    <t>230938,92
_____
128719,97</t>
  </si>
  <si>
    <t>1-2-7</t>
  </si>
  <si>
    <t xml:space="preserve">Затраты труда рабочих (ср 2,7) (чел.час) </t>
  </si>
  <si>
    <t>365,81
_____
365,81</t>
  </si>
  <si>
    <t>1069665,02
_____
1069665,02</t>
  </si>
  <si>
    <t>230941,09
_____
128718,88</t>
  </si>
  <si>
    <t>04.3.01.12-0002</t>
  </si>
  <si>
    <t xml:space="preserve">Раствор готовый кладочный цементно-известковый марки: 25 (м3) </t>
  </si>
  <si>
    <t>06.1.01.05</t>
  </si>
  <si>
    <t xml:space="preserve">Кирпич керамический, силикатный или пустотелый (1000 шт) </t>
  </si>
  <si>
    <t>11.1.03.01-0080</t>
  </si>
  <si>
    <t xml:space="preserve">Бруски обрезные хвойных пород длиной: 4-6,5 м, шириной 75-150 мм, толщиной 40-75 мм, IV сорта (м3) </t>
  </si>
  <si>
    <t>ФССЦ-06.1.01.05-0037</t>
  </si>
  <si>
    <t xml:space="preserve">Кирпич керамический одинарный, размером 250х120х65 мм, марка: 150 (1000 шт) </t>
  </si>
  <si>
    <t>ГЭСН08-02-001-07</t>
  </si>
  <si>
    <t xml:space="preserve">Кладка стен кирпичных внутренних: при высоте этажа до 4 м (м3) </t>
  </si>
  <si>
    <t>3804,51
_____
1905,87</t>
  </si>
  <si>
    <t>1374189,01
_____
688400,24</t>
  </si>
  <si>
    <t>154044,58
_____
85860,85</t>
  </si>
  <si>
    <t>688399,55
_____
688399,55</t>
  </si>
  <si>
    <t>154046,02
_____
85860,13</t>
  </si>
  <si>
    <t>04.3.01.12-0003</t>
  </si>
  <si>
    <t xml:space="preserve">Раствор готовый кладочный цементно-известковый марки: 50 (м3) </t>
  </si>
  <si>
    <t>ГЭСН07-05-011-05</t>
  </si>
  <si>
    <t xml:space="preserve">Установка панелей перекрытий с опиранием: на 2 стороны площадью до 5 м2 (100 шт) </t>
  </si>
  <si>
    <t>164059,7
_____
84677,19</t>
  </si>
  <si>
    <t>29635,94
_____
15924,89</t>
  </si>
  <si>
    <t>55780,3
_____
28790,24</t>
  </si>
  <si>
    <t>10076,22
_____
5414,46</t>
  </si>
  <si>
    <t>1-3-7</t>
  </si>
  <si>
    <t xml:space="preserve">Затраты труда рабочих (ср 3,7) (чел.час) </t>
  </si>
  <si>
    <t>408,95
_____
408,95</t>
  </si>
  <si>
    <t>28790,08
_____
28790,08</t>
  </si>
  <si>
    <t>9467,94
_____
5277,12</t>
  </si>
  <si>
    <t>287,64
_____
137,87</t>
  </si>
  <si>
    <t>01.7.11.07-0054</t>
  </si>
  <si>
    <t xml:space="preserve">Электроды диаметром: 6 мм Э42 (т) </t>
  </si>
  <si>
    <t>07.2.07.12-0006</t>
  </si>
  <si>
    <t xml:space="preserve">Конструктивные элементы вспомогательного назначения: с преобладанием профильного проката собираемые из двух и более деталей, с отверстиями и без отверстий, соединяемые на сварке (т) </t>
  </si>
  <si>
    <t>14.4.02.04-0006</t>
  </si>
  <si>
    <t xml:space="preserve">Краска для наружных работ: коричневая (т) </t>
  </si>
  <si>
    <t>ФССЦ-05.1.06.04-1415</t>
  </si>
  <si>
    <t xml:space="preserve">Плиты перекрытия многопустотные: ПК 27-15-8Та /бетон В15 (М200), объем 0,53 м3, расход арматуры 11,78 кг/ (серия 1.141-1 выпуск 60) (шт) </t>
  </si>
  <si>
    <t>ФССЦ-05.1.06.04-1412</t>
  </si>
  <si>
    <t xml:space="preserve">Плиты перекрытия многопустотные: ПК 27-12-8Та /бетон В15 (М200), объем 0,40 м3, расход арматуры 9,80 кг/ (серия 1.141-1 выпуск 60) (шт) </t>
  </si>
  <si>
    <t>ФССЦ-05.1.06.04-1409</t>
  </si>
  <si>
    <t xml:space="preserve">Плиты перекрытия многопустотные: ПК 27-10-8та /бетон В15 (М200), объем 0,33 м3, расход арматуры 8,87 кг/ (серия 1.141-1 выпуск 60) (шт) </t>
  </si>
  <si>
    <t>ГЭСН06-01-015-09</t>
  </si>
  <si>
    <t xml:space="preserve">Установка закладных деталей весом: более 20 кг (т) </t>
  </si>
  <si>
    <t>9154,5
_____
8703,87</t>
  </si>
  <si>
    <t>450,63
_____
196,37</t>
  </si>
  <si>
    <t>1556,27
_____
1479,66</t>
  </si>
  <si>
    <t>76,61
_____
33,38</t>
  </si>
  <si>
    <t>1481,25
_____
1481,25</t>
  </si>
  <si>
    <t>45,38
_____
17,83</t>
  </si>
  <si>
    <t>42,61
_____
20,43</t>
  </si>
  <si>
    <t>08.4.01.02</t>
  </si>
  <si>
    <t xml:space="preserve">Детали закладные и накладные (т) </t>
  </si>
  <si>
    <t>ФССЦ-08.4.01.02-0013</t>
  </si>
  <si>
    <t xml:space="preserve">Детали закладные и накладные изготовленные: с применением сварки, гнутья, сверления (пробивки) отверстий (при наличии одной из этих операций или всего перечня в любых сочетаниях) поставляемые отдельно (т) </t>
  </si>
  <si>
    <t>ГЭСНр58-13-1</t>
  </si>
  <si>
    <t xml:space="preserve">Устройство покрытия из рулонных материалов: насухо без промазки кромок (100 м2) </t>
  </si>
  <si>
    <t>1726,74
_____
1662,82</t>
  </si>
  <si>
    <t>63,92
_____
30,64</t>
  </si>
  <si>
    <t>11983,23
_____
11539,64</t>
  </si>
  <si>
    <t>443,59
_____
212,64</t>
  </si>
  <si>
    <t>1-2-3</t>
  </si>
  <si>
    <t xml:space="preserve">Затраты труда рабочих (ср 2,3) (чел.час) </t>
  </si>
  <si>
    <t>353,04
_____
353,04</t>
  </si>
  <si>
    <t>11540,88
_____
11540,88</t>
  </si>
  <si>
    <t>91.06.06-048</t>
  </si>
  <si>
    <t xml:space="preserve">Подъемники одномачтовые, грузоподъемность до 500 кг, высота подъема 45 м (маш.час) </t>
  </si>
  <si>
    <t>447,44
_____
214,46</t>
  </si>
  <si>
    <t>01.7.15.06-0146</t>
  </si>
  <si>
    <t xml:space="preserve">Гвозди толевые круглые: 3,0х40 мм (т) </t>
  </si>
  <si>
    <t>12.1.02.15</t>
  </si>
  <si>
    <t xml:space="preserve">Материалы рулонные кровельные (м2) </t>
  </si>
  <si>
    <t>ФССЦ-12.1.02.11-0002</t>
  </si>
  <si>
    <t xml:space="preserve">ИЗОСПАН: AS (10 м2) </t>
  </si>
  <si>
    <t>ФССЦ-01.7.06.14-0031</t>
  </si>
  <si>
    <t xml:space="preserve">Лента клейкая шириной 50 мм длиной 66 м (шт) </t>
  </si>
  <si>
    <t>ГЭСН12-01-013-03</t>
  </si>
  <si>
    <t>20374,09
_____
19064,41</t>
  </si>
  <si>
    <t>1309,68
_____
469,82</t>
  </si>
  <si>
    <t>153416,9
_____
143555,01</t>
  </si>
  <si>
    <t>9861,89
_____
3537,74</t>
  </si>
  <si>
    <t>143556,60
_____
143556,60</t>
  </si>
  <si>
    <t>2814,79
_____
1568,87</t>
  </si>
  <si>
    <t>2284,25
_____
897,35</t>
  </si>
  <si>
    <t>91.08.04-021</t>
  </si>
  <si>
    <t xml:space="preserve">Котлы битумные: передвижные 400 л (маш.час) </t>
  </si>
  <si>
    <t>2247,85
_____
1077,43</t>
  </si>
  <si>
    <t>01.2.01.02-0041</t>
  </si>
  <si>
    <t xml:space="preserve">Битумы нефтяные строительные кровельные марки: БНК-45/190, БНК-45/180 (т) </t>
  </si>
  <si>
    <t>01.2.03.03-0013</t>
  </si>
  <si>
    <t xml:space="preserve">Мастика битумная кровельная горячая (т) </t>
  </si>
  <si>
    <t>01.3.01.03-0002</t>
  </si>
  <si>
    <t xml:space="preserve">Керосин для технических целей марок КТ-1, КТ-2 (т) </t>
  </si>
  <si>
    <t>12.2.05.11</t>
  </si>
  <si>
    <t xml:space="preserve">Плиты теплоизоляционные (м2) </t>
  </si>
  <si>
    <t>ГЭСН12-01-013-04</t>
  </si>
  <si>
    <t>64143,64
_____
59043,56</t>
  </si>
  <si>
    <t>5100,08
_____
1879,28</t>
  </si>
  <si>
    <t>390217,83
_____
359191,5</t>
  </si>
  <si>
    <t>31026,33
_____
11432,6</t>
  </si>
  <si>
    <t>359192,91
_____
359192,91</t>
  </si>
  <si>
    <t>9084,11
_____
5063,18</t>
  </si>
  <si>
    <t>7367,09
_____
2894,09</t>
  </si>
  <si>
    <t>7254,90
_____
3477,39</t>
  </si>
  <si>
    <t>ФССЦ-12.2.05.05-0031</t>
  </si>
  <si>
    <t xml:space="preserve">Плиты минераловатные на синтетическом связующем Техно (ТУ 5762-043-17925162-2006), марки: ТЕХНОРУФ 45 (м3) </t>
  </si>
  <si>
    <t>ГЭСН10-01-002-01</t>
  </si>
  <si>
    <t xml:space="preserve">Установка стропил (м3) </t>
  </si>
  <si>
    <t>29188,73
_____
8812,36</t>
  </si>
  <si>
    <t>461,28
_____
201,48</t>
  </si>
  <si>
    <t>1792188,02
_____
541078,9</t>
  </si>
  <si>
    <t>28322,59
_____
12370,87</t>
  </si>
  <si>
    <t>541080,55
_____
541080,55</t>
  </si>
  <si>
    <t>13932,43
_____
5473,23</t>
  </si>
  <si>
    <t>14392,61
_____
6898,61</t>
  </si>
  <si>
    <t>08.1.02.11-0001</t>
  </si>
  <si>
    <t xml:space="preserve">Поковки из квадратных заготовок, масса: 1,8 кг (т) </t>
  </si>
  <si>
    <t>11.1.03.01-0078</t>
  </si>
  <si>
    <t xml:space="preserve">Бруски обрезные хвойных пород длиной: 4-6,5 м, шириной 75-150 мм, толщиной 40-75 мм, II сорта (м3) </t>
  </si>
  <si>
    <t>11.1.03.01-0082</t>
  </si>
  <si>
    <t xml:space="preserve">Бруски обрезные хвойных пород длиной: 4-6,5 м, шириной 75-150 мм, толщиной 100, 125 мм, II сорта (м3) </t>
  </si>
  <si>
    <t>11.1.03.06-0093</t>
  </si>
  <si>
    <t xml:space="preserve">Доски обрезные хвойных пород длиной: 4-6,5 м, шириной 75-150 мм, толщиной 44 мм и более, I сорта (м3) </t>
  </si>
  <si>
    <t>12.1.02.14-0001</t>
  </si>
  <si>
    <t xml:space="preserve">Толь с крупнозернистой посыпкой гидроизоляционный марки ТГ-350 (м2) </t>
  </si>
  <si>
    <t>14.5.06.03-0002</t>
  </si>
  <si>
    <t xml:space="preserve">Паста антисептическая (т) </t>
  </si>
  <si>
    <t>ГЭСН10-01-008-05</t>
  </si>
  <si>
    <t xml:space="preserve">Устройство: карнизов (100 м2) </t>
  </si>
  <si>
    <t>55245,39
_____
53695,07</t>
  </si>
  <si>
    <t>958,8
_____
459,57</t>
  </si>
  <si>
    <t>47052,5
_____
45732,09</t>
  </si>
  <si>
    <t>816,61
_____
391,42</t>
  </si>
  <si>
    <t>45730,93
_____
45730,93</t>
  </si>
  <si>
    <t>820,30
_____
393,19</t>
  </si>
  <si>
    <t>11.1.01.12-0007</t>
  </si>
  <si>
    <t xml:space="preserve">Обшивка наружная и внутренняя из древесины тип: 0-1; 0-2; 0-3 толщиной 13 мм, шириной без гребня от 70 до 90 мм (м3) </t>
  </si>
  <si>
    <t>11.1.03.06-0094</t>
  </si>
  <si>
    <t xml:space="preserve">Доски обрезные хвойных пород длиной: 4-6,5 м, шириной 75-150 мм, толщиной 44 мм и более, II сорта (м3) </t>
  </si>
  <si>
    <t>11.1.03.06-0098</t>
  </si>
  <si>
    <t xml:space="preserve">Доски обрезные хвойных пород длиной: 4-6,5 м, шириной 75-150, мм толщиной 19-22 мм, II сорта (м3) </t>
  </si>
  <si>
    <t>08.1.02.23-70003</t>
  </si>
  <si>
    <t xml:space="preserve">Сайдинг из оцинкованной стали типа "Lбрус", шириной 264 мм, толщиной 0,5 мм, с декоративно-полимерным покрытием (м2) </t>
  </si>
  <si>
    <t>ГЭСН12-01-034-02</t>
  </si>
  <si>
    <t xml:space="preserve">Устройство обрешетки: с прозорами из досок и брусков (100 м2) </t>
  </si>
  <si>
    <t>5981,52
_____
4653,74</t>
  </si>
  <si>
    <t>1081,31
_____
597,7</t>
  </si>
  <si>
    <t>10587,29
_____
8237,12</t>
  </si>
  <si>
    <t>1913,92
_____
1057,93</t>
  </si>
  <si>
    <t>8235,76
_____
8235,76</t>
  </si>
  <si>
    <t>1833,88
_____
1022,14</t>
  </si>
  <si>
    <t>30,26
_____
11,89</t>
  </si>
  <si>
    <t xml:space="preserve">Автомобили бортовые, грузоподъемность до 5 т (маш.час) </t>
  </si>
  <si>
    <t>53,27
_____
25,53</t>
  </si>
  <si>
    <t xml:space="preserve">Доски обрезные хвойных пород длиной 4-6,5 м, шириной 75-150 мм, толщиной 25 мм, III сорта (м3) </t>
  </si>
  <si>
    <t>ФССЦ-11.1.03.06-0094</t>
  </si>
  <si>
    <t>ГЭСН12-01-033-01</t>
  </si>
  <si>
    <t xml:space="preserve">Монтаж кровли из профилированного листа для объектов непроизводственного назначения: простой (100 м2) </t>
  </si>
  <si>
    <t>13049,05
_____
12465,25</t>
  </si>
  <si>
    <t>394,64
_____
177,61</t>
  </si>
  <si>
    <t>113265,75
_____
108198,37</t>
  </si>
  <si>
    <t>3425,48
_____
1541,65</t>
  </si>
  <si>
    <t>108197,62
_____
108197,62</t>
  </si>
  <si>
    <t>458,47
_____
255,54</t>
  </si>
  <si>
    <t>1573,26
_____
618,04</t>
  </si>
  <si>
    <t>1384,93
_____
663,82</t>
  </si>
  <si>
    <t>01.7.15.04-0045</t>
  </si>
  <si>
    <t xml:space="preserve">Винты самонарезающие: для крепления профилированного настила и панелей к несущим конструкциям (т) </t>
  </si>
  <si>
    <t>01.7.15.08-0011</t>
  </si>
  <si>
    <t xml:space="preserve">Заклепки комбинированные для соединения профилированного стального настила и разнообразных листовых деталей (т) </t>
  </si>
  <si>
    <t>08.1.02.07</t>
  </si>
  <si>
    <t xml:space="preserve">Дополнительные элементы кровли из профлиста: коньки, разжелобки и проч. (шт) </t>
  </si>
  <si>
    <t>08.3.09.01</t>
  </si>
  <si>
    <t xml:space="preserve">Стальной гнутый профиль (профилированный настил) (т) </t>
  </si>
  <si>
    <t>ФССЦ-08.3.09.02-0031</t>
  </si>
  <si>
    <t xml:space="preserve">Профилированный настил окрашенный: С44-1000-0,7 (т) </t>
  </si>
  <si>
    <t>Итого прямые затраты по смете в текущих ценах</t>
  </si>
  <si>
    <t>33624737,70
_____
16975048,35</t>
  </si>
  <si>
    <t>788061,82
_____
323853,17</t>
  </si>
  <si>
    <t>Накладные расходы</t>
  </si>
  <si>
    <t xml:space="preserve">  В том числе, справочно:</t>
  </si>
  <si>
    <t xml:space="preserve">   88% ФОТ (от 13820246,44) (Поз. 26)</t>
  </si>
  <si>
    <t xml:space="preserve">   91% ФОТ (от 11752,28) (Поз. 38, 48)</t>
  </si>
  <si>
    <t xml:space="preserve">   99% ФОТ (от 23519,52) (Поз. 7, 18)</t>
  </si>
  <si>
    <t xml:space="preserve">   105% ФОТ (от 18822) (Поз. 1, 3)</t>
  </si>
  <si>
    <t xml:space="preserve">   116% ФОТ (от 48741,88) (Поз. 8-17, 20, 27, 36-37)</t>
  </si>
  <si>
    <t xml:space="preserve">   130% ФОТ (от 599573,28) (Поз. 44-45)</t>
  </si>
  <si>
    <t xml:space="preserve">   132% ФОТ (от 636751,92) (Поз. 41-43, 47, 49-50)</t>
  </si>
  <si>
    <t xml:space="preserve">   134% ФОТ (от 1975467,41) (Поз. 24-25, 28, 30)</t>
  </si>
  <si>
    <t xml:space="preserve">   150% ФОТ (от 119514,04) (Поз. 4-6)</t>
  </si>
  <si>
    <t xml:space="preserve">   171% ФОТ (от 44512,75) (Поз. 19, 21-22, 32-35)</t>
  </si>
  <si>
    <t>Сметная прибыль</t>
  </si>
  <si>
    <t xml:space="preserve">   45% ФОТ (от 13820246,44) (Поз. 26)</t>
  </si>
  <si>
    <t xml:space="preserve">   50% ФОТ (от 18822) (Поз. 1, 3)</t>
  </si>
  <si>
    <t xml:space="preserve">   63% ФОТ (от 599573,28) (Поз. 44-45)</t>
  </si>
  <si>
    <t xml:space="preserve">   65% ФОТ (от 697246,08) (Поз. 8-17, 20, 27, 36-38, 48, 41-43, 47, 49-50)</t>
  </si>
  <si>
    <t xml:space="preserve">   70% ФОТ (от 23519,52) (Поз. 7, 18)</t>
  </si>
  <si>
    <t xml:space="preserve">   80% ФОТ (от 2094981,45) (Поз. 4-6, 24-25, 28, 30)</t>
  </si>
  <si>
    <t xml:space="preserve">   100% ФОТ (от 44512,75) (Поз. 19, 21-22, 32-35)</t>
  </si>
  <si>
    <t>Итоги по смете:</t>
  </si>
  <si>
    <t xml:space="preserve">  Земляные работы, выполняемые механизированным способом</t>
  </si>
  <si>
    <t xml:space="preserve">  Перевозка грузов автотранспортом</t>
  </si>
  <si>
    <t xml:space="preserve">  Свайные работы</t>
  </si>
  <si>
    <t xml:space="preserve">  Защита строительных конструкций и оборудования от коррозии</t>
  </si>
  <si>
    <t xml:space="preserve">  Бетонные и железобетонные монолитные конструкции в промышленном строительстве</t>
  </si>
  <si>
    <t xml:space="preserve">  Бетонные и железобетонные сборные конструкции в жилищно-гражданском строительстве</t>
  </si>
  <si>
    <t xml:space="preserve">  Строительные металлические конструкции</t>
  </si>
  <si>
    <t xml:space="preserve">  Конструкции из кирпича и блоков</t>
  </si>
  <si>
    <t xml:space="preserve">  Земляные работы, выполняемые ручным способом</t>
  </si>
  <si>
    <t xml:space="preserve">  Стены</t>
  </si>
  <si>
    <t xml:space="preserve">  Крыши, кровли</t>
  </si>
  <si>
    <t xml:space="preserve">  Машины</t>
  </si>
  <si>
    <t xml:space="preserve">  Кровли</t>
  </si>
  <si>
    <t xml:space="preserve">  Деревянные конструкции</t>
  </si>
  <si>
    <t xml:space="preserve">  Материалы</t>
  </si>
  <si>
    <t xml:space="preserve">  Итого</t>
  </si>
  <si>
    <t xml:space="preserve">    В том числе:</t>
  </si>
  <si>
    <t xml:space="preserve">      Материалы</t>
  </si>
  <si>
    <t xml:space="preserve">      Машины и механизмы</t>
  </si>
  <si>
    <t xml:space="preserve">      ФОТ</t>
  </si>
  <si>
    <t xml:space="preserve">      Накладные расходы</t>
  </si>
  <si>
    <t xml:space="preserve">      Сметная прибыль</t>
  </si>
  <si>
    <t xml:space="preserve">  ВСЕГО по смете</t>
  </si>
  <si>
    <t xml:space="preserve">Утепление покрытий плитами: из минеральной ваты или перлита на битумной мастике в один слой (100 м2) 
</t>
  </si>
  <si>
    <t>Утепление покрытий плитами: на каждый последующий слой добавлять к расценке 12-01-013-03 (100 м2) 
______________
(5 слоёв ПЗ=4 (ОЗП=4; ЭМ=4 к расх.; ЗПМ=4; МАТ=4 к расх.; ТЗ=4; ТЗМ=4)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</si>
</sst>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1" formatCode="_-* #,##0.00_р_._-;\-* #,##0.00_р_._-;_-* &quot;-&quot;??_р_._-;_-@_-"/>
    <numFmt numFmtId="186" formatCode="_-* #,##0_р_._-;\-* #,##0_р_._-;_-* &quot;-&quot;??_р_._-;_-@_-"/>
  </numFmts>
  <fonts count="24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0"/>
      <color indexed="81"/>
      <name val="Tahoma"/>
      <family val="2"/>
      <charset val="204"/>
    </font>
    <font>
      <b/>
      <sz val="10"/>
      <color indexed="81"/>
      <name val="Tahoma"/>
      <family val="2"/>
      <charset val="204"/>
    </font>
    <font>
      <sz val="10"/>
      <color indexed="81"/>
      <name val="Tahoma"/>
      <family val="2"/>
    </font>
    <font>
      <b/>
      <sz val="8"/>
      <color indexed="81"/>
      <name val="Tahoma"/>
      <family val="2"/>
      <charset val="204"/>
    </font>
    <font>
      <sz val="10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b/>
      <sz val="10"/>
      <color indexed="81"/>
      <name val="Tahoma"/>
      <family val="2"/>
      <charset val="204"/>
    </font>
    <font>
      <sz val="9"/>
      <name val="Arial"/>
      <family val="2"/>
      <charset val="204"/>
    </font>
    <font>
      <sz val="10"/>
      <name val="Arial Cyr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i/>
      <sz val="8"/>
      <name val="Arial"/>
      <family val="2"/>
      <charset val="204"/>
    </font>
    <font>
      <i/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8"/>
      <color indexed="81"/>
      <name val="Tahoma"/>
      <family val="2"/>
      <charset val="204"/>
    </font>
    <font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b/>
      <sz val="9"/>
      <name val="Arial"/>
      <family val="2"/>
      <charset val="204"/>
    </font>
    <font>
      <b/>
      <sz val="10"/>
      <name val="Arial Cyr"/>
      <charset val="204"/>
    </font>
    <font>
      <b/>
      <sz val="11"/>
      <name val="Arial"/>
      <family val="2"/>
      <charset val="204"/>
    </font>
    <font>
      <b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5">
    <xf numFmtId="0" fontId="0" fillId="0" borderId="0" applyProtection="0"/>
    <xf numFmtId="0" fontId="2" fillId="0" borderId="1">
      <alignment horizontal="center"/>
    </xf>
    <xf numFmtId="0" fontId="1" fillId="0" borderId="0">
      <alignment vertical="top"/>
    </xf>
    <xf numFmtId="0" fontId="2" fillId="0" borderId="1">
      <alignment horizontal="center"/>
    </xf>
    <xf numFmtId="0" fontId="2" fillId="0" borderId="0">
      <alignment vertical="top"/>
    </xf>
    <xf numFmtId="0" fontId="10" fillId="0" borderId="0">
      <alignment horizontal="right" vertical="top" wrapText="1"/>
    </xf>
    <xf numFmtId="0" fontId="2" fillId="0" borderId="0"/>
    <xf numFmtId="0" fontId="2" fillId="0" borderId="0"/>
    <xf numFmtId="0" fontId="2" fillId="0" borderId="0"/>
    <xf numFmtId="2" fontId="13" fillId="0" borderId="0">
      <alignment horizontal="right" vertical="top"/>
    </xf>
    <xf numFmtId="0" fontId="13" fillId="0" borderId="0">
      <alignment horizontal="right"/>
    </xf>
    <xf numFmtId="0" fontId="2" fillId="0" borderId="0"/>
    <xf numFmtId="0" fontId="2" fillId="0" borderId="1" applyFill="0" applyProtection="0">
      <alignment horizontal="center"/>
    </xf>
    <xf numFmtId="0" fontId="1" fillId="0" borderId="0">
      <alignment vertical="top"/>
    </xf>
    <xf numFmtId="0" fontId="11" fillId="0" borderId="0"/>
    <xf numFmtId="0" fontId="1" fillId="0" borderId="0"/>
    <xf numFmtId="0" fontId="2" fillId="0" borderId="0"/>
    <xf numFmtId="0" fontId="2" fillId="0" borderId="1">
      <alignment horizontal="center" wrapText="1"/>
    </xf>
    <xf numFmtId="0" fontId="2" fillId="0" borderId="1">
      <alignment horizontal="center"/>
    </xf>
    <xf numFmtId="0" fontId="2" fillId="0" borderId="1">
      <alignment horizontal="center" wrapText="1"/>
    </xf>
    <xf numFmtId="0" fontId="2" fillId="0" borderId="1">
      <alignment horizontal="center"/>
    </xf>
    <xf numFmtId="171" fontId="1" fillId="0" borderId="0" applyFont="0" applyFill="0" applyBorder="0" applyAlignment="0" applyProtection="0"/>
    <xf numFmtId="0" fontId="2" fillId="0" borderId="0">
      <alignment horizontal="left" vertical="top"/>
    </xf>
    <xf numFmtId="0" fontId="2" fillId="0" borderId="0" applyBorder="0">
      <alignment horizontal="left" vertical="top"/>
    </xf>
    <xf numFmtId="0" fontId="2" fillId="0" borderId="0"/>
  </cellStyleXfs>
  <cellXfs count="116">
    <xf numFmtId="0" fontId="0" fillId="0" borderId="0" xfId="0"/>
    <xf numFmtId="0" fontId="10" fillId="0" borderId="0" xfId="0" applyFont="1" applyAlignment="1">
      <alignment horizontal="center" vertical="top"/>
    </xf>
    <xf numFmtId="0" fontId="10" fillId="0" borderId="0" xfId="0" applyFont="1" applyAlignment="1">
      <alignment horizontal="center" vertical="top" wrapText="1"/>
    </xf>
    <xf numFmtId="0" fontId="10" fillId="0" borderId="0" xfId="0" applyFont="1" applyBorder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0" fontId="10" fillId="0" borderId="0" xfId="0" applyFont="1" applyAlignment="1">
      <alignment horizontal="left" vertical="top"/>
    </xf>
    <xf numFmtId="0" fontId="10" fillId="0" borderId="2" xfId="15" applyFont="1" applyBorder="1" applyAlignment="1">
      <alignment horizontal="center" vertical="center" wrapText="1"/>
    </xf>
    <xf numFmtId="0" fontId="10" fillId="0" borderId="3" xfId="15" applyFont="1" applyBorder="1" applyAlignment="1">
      <alignment horizontal="center" vertical="center" wrapText="1"/>
    </xf>
    <xf numFmtId="0" fontId="10" fillId="0" borderId="1" xfId="15" applyFont="1" applyBorder="1" applyAlignment="1">
      <alignment horizontal="center" vertical="center" wrapText="1"/>
    </xf>
    <xf numFmtId="0" fontId="10" fillId="0" borderId="0" xfId="0" applyFont="1"/>
    <xf numFmtId="0" fontId="10" fillId="0" borderId="0" xfId="0" applyFont="1" applyBorder="1"/>
    <xf numFmtId="0" fontId="10" fillId="0" borderId="0" xfId="0" applyFont="1" applyAlignment="1">
      <alignment horizontal="right" vertical="top"/>
    </xf>
    <xf numFmtId="0" fontId="10" fillId="0" borderId="0" xfId="12" applyFont="1" applyBorder="1">
      <alignment horizontal="center"/>
    </xf>
    <xf numFmtId="0" fontId="10" fillId="0" borderId="0" xfId="5" applyFont="1">
      <alignment horizontal="right" vertical="top" wrapText="1"/>
    </xf>
    <xf numFmtId="0" fontId="10" fillId="0" borderId="0" xfId="22" applyFont="1">
      <alignment horizontal="left" vertical="top"/>
    </xf>
    <xf numFmtId="0" fontId="10" fillId="0" borderId="0" xfId="23" applyFont="1">
      <alignment horizontal="left" vertical="top"/>
    </xf>
    <xf numFmtId="0" fontId="12" fillId="0" borderId="0" xfId="0" applyFont="1"/>
    <xf numFmtId="49" fontId="13" fillId="0" borderId="0" xfId="0" applyNumberFormat="1" applyFont="1" applyAlignment="1">
      <alignment horizontal="center" vertical="top"/>
    </xf>
    <xf numFmtId="49" fontId="13" fillId="0" borderId="0" xfId="0" applyNumberFormat="1" applyFont="1" applyAlignment="1">
      <alignment horizontal="left" vertical="top"/>
    </xf>
    <xf numFmtId="0" fontId="13" fillId="0" borderId="0" xfId="0" applyFont="1"/>
    <xf numFmtId="0" fontId="12" fillId="0" borderId="0" xfId="0" applyFont="1" applyAlignment="1">
      <alignment horizontal="left"/>
    </xf>
    <xf numFmtId="0" fontId="13" fillId="0" borderId="0" xfId="0" applyFont="1" applyBorder="1"/>
    <xf numFmtId="0" fontId="13" fillId="0" borderId="0" xfId="0" applyFont="1" applyAlignment="1">
      <alignment horizontal="left"/>
    </xf>
    <xf numFmtId="0" fontId="13" fillId="0" borderId="0" xfId="20" applyFont="1" applyBorder="1" applyAlignment="1">
      <alignment horizontal="center" wrapText="1"/>
    </xf>
    <xf numFmtId="0" fontId="14" fillId="0" borderId="0" xfId="0" applyFont="1" applyBorder="1" applyAlignment="1">
      <alignment horizontal="center" vertical="top" wrapText="1"/>
    </xf>
    <xf numFmtId="0" fontId="15" fillId="0" borderId="0" xfId="0" applyFont="1" applyBorder="1" applyAlignment="1">
      <alignment horizontal="center" vertical="top" wrapText="1"/>
    </xf>
    <xf numFmtId="0" fontId="16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right" vertical="top"/>
    </xf>
    <xf numFmtId="0" fontId="14" fillId="0" borderId="0" xfId="0" applyFont="1" applyBorder="1" applyAlignment="1">
      <alignment horizontal="center" vertical="top"/>
    </xf>
    <xf numFmtId="0" fontId="15" fillId="0" borderId="0" xfId="0" applyFont="1" applyAlignment="1">
      <alignment horizontal="center" vertical="top"/>
    </xf>
    <xf numFmtId="49" fontId="13" fillId="0" borderId="0" xfId="0" applyNumberFormat="1" applyFont="1" applyAlignment="1">
      <alignment horizontal="left" vertical="top" wrapText="1"/>
    </xf>
    <xf numFmtId="0" fontId="13" fillId="0" borderId="0" xfId="0" applyFont="1" applyAlignment="1">
      <alignment horizontal="center" vertical="top" wrapText="1"/>
    </xf>
    <xf numFmtId="0" fontId="13" fillId="0" borderId="0" xfId="0" applyFont="1" applyAlignment="1">
      <alignment horizontal="right" vertical="top"/>
    </xf>
    <xf numFmtId="0" fontId="13" fillId="0" borderId="0" xfId="0" applyFont="1" applyAlignment="1">
      <alignment horizontal="center" vertical="top"/>
    </xf>
    <xf numFmtId="0" fontId="13" fillId="0" borderId="0" xfId="5" applyFont="1" applyAlignment="1">
      <alignment horizontal="right" vertical="top"/>
    </xf>
    <xf numFmtId="0" fontId="2" fillId="0" borderId="0" xfId="20" applyBorder="1" applyAlignment="1">
      <alignment horizontal="left"/>
    </xf>
    <xf numFmtId="0" fontId="10" fillId="0" borderId="3" xfId="0" applyFont="1" applyBorder="1" applyAlignment="1">
      <alignment horizontal="center" vertical="center" wrapText="1"/>
    </xf>
    <xf numFmtId="49" fontId="10" fillId="0" borderId="0" xfId="0" applyNumberFormat="1" applyFont="1" applyBorder="1" applyAlignment="1">
      <alignment horizontal="right" vertical="top" wrapText="1"/>
    </xf>
    <xf numFmtId="0" fontId="13" fillId="0" borderId="0" xfId="20" applyFont="1" applyBorder="1" applyAlignment="1">
      <alignment wrapText="1"/>
    </xf>
    <xf numFmtId="0" fontId="16" fillId="0" borderId="0" xfId="0" applyFont="1" applyBorder="1" applyAlignment="1">
      <alignment vertical="center" wrapText="1"/>
    </xf>
    <xf numFmtId="0" fontId="18" fillId="0" borderId="0" xfId="0" applyFont="1" applyBorder="1" applyAlignment="1">
      <alignment vertical="top"/>
    </xf>
    <xf numFmtId="0" fontId="13" fillId="0" borderId="0" xfId="20" applyFont="1" applyBorder="1" applyAlignment="1"/>
    <xf numFmtId="0" fontId="13" fillId="0" borderId="0" xfId="0" applyFont="1" applyBorder="1" applyAlignment="1">
      <alignment vertical="top"/>
    </xf>
    <xf numFmtId="0" fontId="15" fillId="0" borderId="0" xfId="0" applyFont="1" applyBorder="1" applyAlignment="1">
      <alignment vertical="top" wrapText="1"/>
    </xf>
    <xf numFmtId="0" fontId="14" fillId="0" borderId="0" xfId="0" applyFont="1" applyBorder="1" applyAlignment="1">
      <alignment vertical="top" wrapText="1"/>
    </xf>
    <xf numFmtId="0" fontId="10" fillId="0" borderId="3" xfId="14" applyFont="1" applyBorder="1" applyAlignment="1">
      <alignment horizontal="center" vertical="center" wrapText="1"/>
    </xf>
    <xf numFmtId="0" fontId="13" fillId="0" borderId="0" xfId="5" applyFont="1" applyAlignment="1">
      <alignment horizontal="left" vertical="top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top" wrapText="1"/>
    </xf>
    <xf numFmtId="0" fontId="13" fillId="0" borderId="13" xfId="20" applyFont="1" applyBorder="1" applyAlignment="1">
      <alignment horizontal="center" wrapText="1"/>
    </xf>
    <xf numFmtId="0" fontId="16" fillId="0" borderId="0" xfId="20" applyFont="1" applyBorder="1" applyAlignment="1">
      <alignment horizontal="center"/>
    </xf>
    <xf numFmtId="0" fontId="18" fillId="0" borderId="0" xfId="0" applyFont="1" applyBorder="1" applyAlignment="1">
      <alignment horizontal="center" vertical="top"/>
    </xf>
    <xf numFmtId="0" fontId="13" fillId="0" borderId="0" xfId="20" applyFont="1" applyBorder="1" applyAlignment="1">
      <alignment horizontal="left"/>
    </xf>
    <xf numFmtId="0" fontId="14" fillId="0" borderId="0" xfId="0" applyFont="1" applyBorder="1" applyAlignment="1">
      <alignment horizontal="center" vertical="top"/>
    </xf>
    <xf numFmtId="0" fontId="10" fillId="0" borderId="2" xfId="15" applyFont="1" applyBorder="1" applyAlignment="1">
      <alignment horizontal="center" vertical="center" wrapText="1"/>
    </xf>
    <xf numFmtId="0" fontId="10" fillId="0" borderId="5" xfId="15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7" xfId="15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 wrapText="1"/>
    </xf>
    <xf numFmtId="0" fontId="10" fillId="0" borderId="8" xfId="15" applyFont="1" applyBorder="1" applyAlignment="1">
      <alignment horizontal="center" vertical="center" wrapText="1"/>
    </xf>
    <xf numFmtId="0" fontId="13" fillId="0" borderId="7" xfId="18" applyFont="1" applyBorder="1">
      <alignment horizontal="center"/>
    </xf>
    <xf numFmtId="49" fontId="22" fillId="0" borderId="1" xfId="0" applyNumberFormat="1" applyFont="1" applyBorder="1" applyAlignment="1">
      <alignment horizontal="left" vertical="top" wrapText="1"/>
    </xf>
    <xf numFmtId="0" fontId="23" fillId="0" borderId="1" xfId="0" applyFont="1" applyBorder="1" applyAlignment="1">
      <alignment horizontal="left" vertical="top" wrapText="1"/>
    </xf>
    <xf numFmtId="49" fontId="10" fillId="0" borderId="1" xfId="0" applyNumberFormat="1" applyFont="1" applyBorder="1" applyAlignment="1">
      <alignment horizontal="right" vertical="top" wrapText="1"/>
    </xf>
    <xf numFmtId="49" fontId="10" fillId="0" borderId="1" xfId="0" applyNumberFormat="1" applyFont="1" applyBorder="1" applyAlignment="1">
      <alignment horizontal="left" vertical="top" wrapText="1"/>
    </xf>
    <xf numFmtId="2" fontId="10" fillId="0" borderId="1" xfId="0" applyNumberFormat="1" applyFont="1" applyBorder="1" applyAlignment="1">
      <alignment horizontal="left" vertical="top" wrapText="1"/>
    </xf>
    <xf numFmtId="49" fontId="10" fillId="0" borderId="1" xfId="0" applyNumberFormat="1" applyFont="1" applyBorder="1" applyAlignment="1">
      <alignment horizontal="center" vertical="top" wrapText="1"/>
    </xf>
    <xf numFmtId="4" fontId="10" fillId="0" borderId="1" xfId="0" applyNumberFormat="1" applyFont="1" applyBorder="1" applyAlignment="1">
      <alignment horizontal="right" vertical="top" wrapText="1"/>
    </xf>
    <xf numFmtId="49" fontId="15" fillId="0" borderId="1" xfId="0" applyNumberFormat="1" applyFont="1" applyBorder="1" applyAlignment="1">
      <alignment horizontal="right" vertical="top" wrapText="1"/>
    </xf>
    <xf numFmtId="49" fontId="15" fillId="0" borderId="1" xfId="0" applyNumberFormat="1" applyFont="1" applyBorder="1" applyAlignment="1">
      <alignment horizontal="left" vertical="top" wrapText="1"/>
    </xf>
    <xf numFmtId="2" fontId="15" fillId="0" borderId="1" xfId="0" applyNumberFormat="1" applyFont="1" applyBorder="1" applyAlignment="1">
      <alignment horizontal="left" vertical="top" wrapText="1"/>
    </xf>
    <xf numFmtId="49" fontId="15" fillId="0" borderId="1" xfId="0" applyNumberFormat="1" applyFont="1" applyBorder="1" applyAlignment="1">
      <alignment horizontal="center" vertical="top" wrapText="1"/>
    </xf>
    <xf numFmtId="4" fontId="15" fillId="0" borderId="1" xfId="0" applyNumberFormat="1" applyFont="1" applyBorder="1" applyAlignment="1">
      <alignment horizontal="right" vertical="top" wrapText="1"/>
    </xf>
    <xf numFmtId="0" fontId="20" fillId="0" borderId="0" xfId="0" applyFont="1" applyBorder="1"/>
    <xf numFmtId="0" fontId="10" fillId="0" borderId="1" xfId="5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0" fillId="0" borderId="1" xfId="5" applyFont="1" applyBorder="1">
      <alignment horizontal="right" vertical="top" wrapText="1"/>
    </xf>
    <xf numFmtId="0" fontId="10" fillId="0" borderId="1" xfId="0" applyFont="1" applyBorder="1"/>
    <xf numFmtId="0" fontId="20" fillId="0" borderId="1" xfId="5" applyFont="1" applyBorder="1" applyAlignment="1">
      <alignment horizontal="left" vertical="top" wrapText="1"/>
    </xf>
    <xf numFmtId="0" fontId="21" fillId="0" borderId="1" xfId="0" applyFont="1" applyBorder="1" applyAlignment="1">
      <alignment horizontal="left" vertical="top" wrapText="1"/>
    </xf>
    <xf numFmtId="0" fontId="20" fillId="0" borderId="1" xfId="5" applyFont="1" applyBorder="1">
      <alignment horizontal="right" vertical="top" wrapText="1"/>
    </xf>
    <xf numFmtId="0" fontId="20" fillId="0" borderId="1" xfId="0" applyFont="1" applyBorder="1"/>
    <xf numFmtId="49" fontId="20" fillId="0" borderId="1" xfId="0" applyNumberFormat="1" applyFont="1" applyBorder="1" applyAlignment="1">
      <alignment horizontal="right" vertical="top" wrapText="1"/>
    </xf>
    <xf numFmtId="49" fontId="20" fillId="0" borderId="1" xfId="0" applyNumberFormat="1" applyFont="1" applyBorder="1" applyAlignment="1">
      <alignment horizontal="left" vertical="top" wrapText="1"/>
    </xf>
    <xf numFmtId="2" fontId="20" fillId="0" borderId="1" xfId="0" applyNumberFormat="1" applyFont="1" applyBorder="1" applyAlignment="1">
      <alignment horizontal="left" vertical="top" wrapText="1"/>
    </xf>
    <xf numFmtId="49" fontId="20" fillId="0" borderId="1" xfId="0" applyNumberFormat="1" applyFont="1" applyBorder="1" applyAlignment="1">
      <alignment horizontal="center" vertical="top" wrapText="1"/>
    </xf>
    <xf numFmtId="4" fontId="20" fillId="0" borderId="1" xfId="0" applyNumberFormat="1" applyFont="1" applyBorder="1" applyAlignment="1">
      <alignment horizontal="right" vertical="top" wrapText="1"/>
    </xf>
    <xf numFmtId="49" fontId="20" fillId="0" borderId="0" xfId="0" applyNumberFormat="1" applyFont="1" applyBorder="1" applyAlignment="1">
      <alignment horizontal="right" vertical="top" wrapText="1"/>
    </xf>
    <xf numFmtId="0" fontId="20" fillId="0" borderId="0" xfId="0" applyFont="1" applyBorder="1" applyAlignment="1">
      <alignment horizontal="left" vertical="top" wrapText="1"/>
    </xf>
    <xf numFmtId="0" fontId="20" fillId="0" borderId="0" xfId="5" applyFont="1">
      <alignment horizontal="right" vertical="top" wrapText="1"/>
    </xf>
    <xf numFmtId="49" fontId="20" fillId="0" borderId="7" xfId="0" applyNumberFormat="1" applyFont="1" applyBorder="1" applyAlignment="1">
      <alignment horizontal="right" vertical="top" wrapText="1"/>
    </xf>
    <xf numFmtId="49" fontId="20" fillId="0" borderId="7" xfId="0" applyNumberFormat="1" applyFont="1" applyBorder="1" applyAlignment="1">
      <alignment horizontal="left" vertical="top" wrapText="1"/>
    </xf>
    <xf numFmtId="2" fontId="20" fillId="0" borderId="7" xfId="0" applyNumberFormat="1" applyFont="1" applyBorder="1" applyAlignment="1">
      <alignment horizontal="left" vertical="top" wrapText="1"/>
    </xf>
    <xf numFmtId="49" fontId="20" fillId="0" borderId="7" xfId="0" applyNumberFormat="1" applyFont="1" applyBorder="1" applyAlignment="1">
      <alignment horizontal="center" vertical="top" wrapText="1"/>
    </xf>
    <xf numFmtId="4" fontId="20" fillId="0" borderId="7" xfId="0" applyNumberFormat="1" applyFont="1" applyBorder="1" applyAlignment="1">
      <alignment horizontal="right" vertical="top" wrapText="1"/>
    </xf>
    <xf numFmtId="186" fontId="13" fillId="0" borderId="0" xfId="21" applyNumberFormat="1" applyFont="1"/>
    <xf numFmtId="186" fontId="15" fillId="0" borderId="0" xfId="21" applyNumberFormat="1" applyFont="1" applyBorder="1" applyAlignment="1">
      <alignment vertical="top" wrapText="1"/>
    </xf>
    <xf numFmtId="186" fontId="13" fillId="0" borderId="0" xfId="21" applyNumberFormat="1" applyFont="1" applyBorder="1" applyAlignment="1">
      <alignment vertical="top"/>
    </xf>
    <xf numFmtId="186" fontId="13" fillId="0" borderId="0" xfId="21" applyNumberFormat="1" applyFont="1" applyAlignment="1">
      <alignment horizontal="right" vertical="top"/>
    </xf>
    <xf numFmtId="186" fontId="10" fillId="0" borderId="0" xfId="21" applyNumberFormat="1" applyFont="1" applyAlignment="1">
      <alignment horizontal="right" vertical="top"/>
    </xf>
    <xf numFmtId="186" fontId="10" fillId="0" borderId="3" xfId="21" applyNumberFormat="1" applyFont="1" applyBorder="1" applyAlignment="1">
      <alignment horizontal="center" vertical="center" wrapText="1"/>
    </xf>
    <xf numFmtId="186" fontId="10" fillId="0" borderId="1" xfId="21" applyNumberFormat="1" applyFont="1" applyBorder="1" applyAlignment="1">
      <alignment horizontal="center" vertical="center" wrapText="1"/>
    </xf>
    <xf numFmtId="186" fontId="13" fillId="0" borderId="7" xfId="21" applyNumberFormat="1" applyFont="1" applyBorder="1" applyAlignment="1">
      <alignment horizontal="center"/>
    </xf>
    <xf numFmtId="186" fontId="20" fillId="0" borderId="1" xfId="21" applyNumberFormat="1" applyFont="1" applyBorder="1" applyAlignment="1">
      <alignment horizontal="right" vertical="top" wrapText="1"/>
    </xf>
    <xf numFmtId="186" fontId="20" fillId="0" borderId="7" xfId="21" applyNumberFormat="1" applyFont="1" applyBorder="1" applyAlignment="1">
      <alignment horizontal="right" vertical="top" wrapText="1"/>
    </xf>
    <xf numFmtId="186" fontId="10" fillId="0" borderId="1" xfId="21" applyNumberFormat="1" applyFont="1" applyBorder="1" applyAlignment="1">
      <alignment horizontal="right" vertical="top" wrapText="1"/>
    </xf>
    <xf numFmtId="186" fontId="10" fillId="0" borderId="0" xfId="21" applyNumberFormat="1" applyFont="1"/>
    <xf numFmtId="186" fontId="15" fillId="0" borderId="1" xfId="21" applyNumberFormat="1" applyFont="1" applyBorder="1" applyAlignment="1">
      <alignment horizontal="right" vertical="top" wrapText="1"/>
    </xf>
    <xf numFmtId="171" fontId="13" fillId="0" borderId="0" xfId="21" applyFont="1" applyAlignment="1">
      <alignment horizontal="right"/>
    </xf>
  </cellXfs>
  <cellStyles count="25">
    <cellStyle name="Акт" xfId="1"/>
    <cellStyle name="АктМТСН" xfId="2"/>
    <cellStyle name="ВедРесурсов" xfId="3"/>
    <cellStyle name="ВедРесурсовАкт" xfId="4"/>
    <cellStyle name="Итоги" xfId="5"/>
    <cellStyle name="ИтогоАктБазЦ" xfId="6"/>
    <cellStyle name="ИтогоАктТекЦ" xfId="7"/>
    <cellStyle name="ИтогоБазЦ" xfId="8"/>
    <cellStyle name="ИтогоБИМ" xfId="9"/>
    <cellStyle name="ИтогоРесМет" xfId="10"/>
    <cellStyle name="ИтогоТекЦ" xfId="11"/>
    <cellStyle name="ЛокСмета" xfId="12"/>
    <cellStyle name="ЛокСмМТСН" xfId="13"/>
    <cellStyle name="Обычный" xfId="0" builtinId="0"/>
    <cellStyle name="Обычный 2" xfId="14"/>
    <cellStyle name="Обычный_Мои данные" xfId="15"/>
    <cellStyle name="Параметр" xfId="16"/>
    <cellStyle name="ПеременныеСметы" xfId="17"/>
    <cellStyle name="РесСмета" xfId="18"/>
    <cellStyle name="СводкаСтоимРаб" xfId="19"/>
    <cellStyle name="Титул" xfId="20"/>
    <cellStyle name="Финансовый" xfId="21" builtinId="3"/>
    <cellStyle name="Хвост" xfId="22"/>
    <cellStyle name="Хвост_Переменные и константы" xfId="23"/>
    <cellStyle name="Экспертиза" xfId="2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Q313"/>
  <sheetViews>
    <sheetView showGridLines="0" tabSelected="1" zoomScale="115" zoomScaleNormal="115" zoomScaleSheetLayoutView="100" workbookViewId="0">
      <selection activeCell="C5" sqref="C5"/>
    </sheetView>
  </sheetViews>
  <sheetFormatPr defaultColWidth="9.109375" defaultRowHeight="11.4" outlineLevelRow="1" x14ac:dyDescent="0.2"/>
  <cols>
    <col min="1" max="1" width="3.88671875" style="9" customWidth="1"/>
    <col min="2" max="2" width="14" style="9" customWidth="1"/>
    <col min="3" max="3" width="35.5546875" style="9" customWidth="1"/>
    <col min="4" max="4" width="8.44140625" style="9" customWidth="1"/>
    <col min="5" max="5" width="10" style="9" customWidth="1"/>
    <col min="6" max="6" width="10.5546875" style="9" customWidth="1"/>
    <col min="7" max="7" width="9.5546875" style="9" customWidth="1"/>
    <col min="8" max="8" width="13.5546875" style="113" customWidth="1"/>
    <col min="9" max="9" width="11.33203125" style="9" customWidth="1"/>
    <col min="10" max="10" width="11" style="9" customWidth="1"/>
    <col min="11" max="11" width="9.109375" style="9" customWidth="1"/>
    <col min="12" max="12" width="8.6640625" style="9" customWidth="1"/>
    <col min="13" max="13" width="9.33203125" style="9" customWidth="1"/>
    <col min="14" max="16384" width="9.109375" style="10"/>
  </cols>
  <sheetData>
    <row r="1" spans="1:14" s="21" customFormat="1" ht="13.2" outlineLevel="1" x14ac:dyDescent="0.25">
      <c r="A1" s="16" t="s">
        <v>8</v>
      </c>
      <c r="B1" s="17"/>
      <c r="C1" s="18"/>
      <c r="D1" s="19"/>
      <c r="E1" s="19"/>
      <c r="F1" s="19"/>
      <c r="G1" s="19"/>
      <c r="H1" s="102"/>
      <c r="I1" s="20" t="s">
        <v>9</v>
      </c>
      <c r="K1" s="19"/>
      <c r="M1" s="19"/>
      <c r="N1" s="19"/>
    </row>
    <row r="2" spans="1:14" s="21" customFormat="1" ht="13.2" outlineLevel="1" x14ac:dyDescent="0.25">
      <c r="A2" s="35" t="s">
        <v>25</v>
      </c>
      <c r="B2" s="17"/>
      <c r="C2" s="18"/>
      <c r="D2" s="19"/>
      <c r="E2" s="19"/>
      <c r="F2" s="19"/>
      <c r="G2" s="19"/>
      <c r="H2" s="102"/>
      <c r="I2" s="35" t="s">
        <v>25</v>
      </c>
      <c r="K2" s="19"/>
      <c r="M2" s="19"/>
      <c r="N2" s="19"/>
    </row>
    <row r="3" spans="1:14" s="21" customFormat="1" ht="13.2" outlineLevel="1" x14ac:dyDescent="0.25">
      <c r="A3" s="35" t="s">
        <v>26</v>
      </c>
      <c r="B3" s="17"/>
      <c r="C3" s="18"/>
      <c r="D3" s="19"/>
      <c r="E3" s="19"/>
      <c r="F3" s="19"/>
      <c r="G3" s="19"/>
      <c r="H3" s="102"/>
      <c r="I3" s="35" t="s">
        <v>26</v>
      </c>
      <c r="K3" s="19"/>
      <c r="M3" s="19"/>
      <c r="N3" s="19"/>
    </row>
    <row r="4" spans="1:14" s="21" customFormat="1" ht="13.2" outlineLevel="1" x14ac:dyDescent="0.25">
      <c r="A4" s="19" t="s">
        <v>24</v>
      </c>
      <c r="B4" s="17"/>
      <c r="C4" s="18"/>
      <c r="D4" s="19"/>
      <c r="E4" s="19"/>
      <c r="F4" s="19"/>
      <c r="G4" s="19"/>
      <c r="H4" s="102"/>
      <c r="I4" s="22" t="s">
        <v>24</v>
      </c>
      <c r="K4" s="19"/>
      <c r="M4" s="19"/>
      <c r="N4" s="19"/>
    </row>
    <row r="5" spans="1:14" s="21" customFormat="1" ht="13.2" outlineLevel="1" x14ac:dyDescent="0.25">
      <c r="A5" s="19"/>
      <c r="B5" s="19"/>
      <c r="C5" s="19"/>
      <c r="D5" s="19"/>
      <c r="E5" s="19"/>
      <c r="F5" s="19"/>
      <c r="G5" s="19"/>
      <c r="H5" s="102"/>
      <c r="I5" s="19"/>
      <c r="J5" s="19"/>
      <c r="K5" s="19"/>
      <c r="L5" s="19"/>
      <c r="M5" s="19"/>
      <c r="N5" s="19"/>
    </row>
    <row r="6" spans="1:14" s="21" customFormat="1" ht="13.2" x14ac:dyDescent="0.25">
      <c r="A6" s="19"/>
      <c r="B6" s="17"/>
      <c r="C6" s="18"/>
      <c r="D6" s="19"/>
      <c r="E6" s="19"/>
      <c r="F6" s="19"/>
      <c r="G6" s="19"/>
      <c r="H6" s="102"/>
      <c r="I6" s="19"/>
      <c r="J6" s="19"/>
      <c r="K6" s="19"/>
      <c r="L6" s="19"/>
      <c r="M6" s="19"/>
      <c r="N6" s="19"/>
    </row>
    <row r="7" spans="1:14" s="21" customFormat="1" ht="13.2" x14ac:dyDescent="0.25">
      <c r="A7" s="52"/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38"/>
      <c r="N7" s="23"/>
    </row>
    <row r="8" spans="1:14" s="21" customFormat="1" ht="12.75" customHeight="1" x14ac:dyDescent="0.25">
      <c r="A8" s="51" t="s">
        <v>4</v>
      </c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44"/>
      <c r="N8" s="24"/>
    </row>
    <row r="9" spans="1:14" s="21" customFormat="1" ht="13.2" x14ac:dyDescent="0.25">
      <c r="A9" s="43"/>
      <c r="B9" s="43"/>
      <c r="C9" s="43"/>
      <c r="D9" s="43"/>
      <c r="E9" s="43"/>
      <c r="F9" s="43"/>
      <c r="G9" s="43"/>
      <c r="H9" s="103"/>
      <c r="I9" s="43"/>
      <c r="J9" s="43"/>
      <c r="K9" s="43"/>
      <c r="L9" s="43"/>
      <c r="M9" s="43"/>
      <c r="N9" s="25"/>
    </row>
    <row r="10" spans="1:14" s="21" customFormat="1" ht="15.75" customHeight="1" x14ac:dyDescent="0.3">
      <c r="A10" s="53" t="s">
        <v>23</v>
      </c>
      <c r="B10" s="53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39"/>
      <c r="N10" s="26"/>
    </row>
    <row r="11" spans="1:14" s="21" customFormat="1" ht="15.75" customHeight="1" x14ac:dyDescent="0.25">
      <c r="A11" s="54"/>
      <c r="B11" s="54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40"/>
      <c r="N11" s="26"/>
    </row>
    <row r="12" spans="1:14" s="21" customFormat="1" ht="13.2" x14ac:dyDescent="0.25">
      <c r="A12" s="42"/>
      <c r="B12" s="42"/>
      <c r="C12" s="42"/>
      <c r="D12" s="42"/>
      <c r="E12" s="42"/>
      <c r="F12" s="42"/>
      <c r="G12" s="42"/>
      <c r="H12" s="104"/>
      <c r="I12" s="42"/>
      <c r="J12" s="42"/>
      <c r="K12" s="42"/>
      <c r="L12" s="42"/>
      <c r="M12" s="42"/>
      <c r="N12" s="27"/>
    </row>
    <row r="13" spans="1:14" s="21" customFormat="1" ht="13.2" x14ac:dyDescent="0.25">
      <c r="A13" s="52" t="s">
        <v>27</v>
      </c>
      <c r="B13" s="52"/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38"/>
      <c r="N13" s="23"/>
    </row>
    <row r="14" spans="1:14" s="21" customFormat="1" ht="13.2" x14ac:dyDescent="0.25">
      <c r="A14" s="56" t="s">
        <v>0</v>
      </c>
      <c r="B14" s="56"/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28"/>
    </row>
    <row r="15" spans="1:14" s="21" customFormat="1" ht="13.2" x14ac:dyDescent="0.25">
      <c r="A15" s="29"/>
      <c r="B15" s="17"/>
      <c r="C15" s="30"/>
      <c r="D15" s="31"/>
      <c r="E15" s="19"/>
      <c r="F15" s="32"/>
      <c r="G15" s="32"/>
      <c r="H15" s="105"/>
      <c r="I15" s="32"/>
      <c r="J15" s="32"/>
      <c r="K15" s="32"/>
      <c r="L15" s="32"/>
      <c r="M15" s="32"/>
      <c r="N15" s="32"/>
    </row>
    <row r="16" spans="1:14" s="21" customFormat="1" ht="13.2" x14ac:dyDescent="0.25">
      <c r="A16" s="33"/>
      <c r="B16" s="17"/>
      <c r="C16" s="55" t="s">
        <v>3</v>
      </c>
      <c r="D16" s="55"/>
      <c r="E16" s="55"/>
      <c r="F16" s="55"/>
      <c r="G16" s="55"/>
      <c r="H16" s="55"/>
      <c r="I16" s="55"/>
      <c r="J16" s="55"/>
      <c r="K16" s="55"/>
      <c r="L16" s="55"/>
      <c r="M16" s="41"/>
      <c r="N16" s="32"/>
    </row>
    <row r="17" spans="1:17" s="21" customFormat="1" ht="13.2" x14ac:dyDescent="0.25">
      <c r="A17" s="33"/>
      <c r="B17" s="17"/>
      <c r="C17" s="18" t="s">
        <v>6</v>
      </c>
      <c r="D17" s="115">
        <f>59215733.71/1000</f>
        <v>59215.73371</v>
      </c>
      <c r="E17" s="115"/>
      <c r="F17" s="46" t="s">
        <v>21</v>
      </c>
      <c r="G17" s="34"/>
      <c r="H17" s="105"/>
      <c r="I17" s="34"/>
      <c r="J17" s="22"/>
      <c r="K17" s="32"/>
      <c r="L17" s="32"/>
      <c r="M17" s="32"/>
      <c r="N17" s="32"/>
    </row>
    <row r="18" spans="1:17" s="21" customFormat="1" ht="13.2" x14ac:dyDescent="0.25">
      <c r="A18" s="33"/>
      <c r="B18" s="17"/>
      <c r="C18" s="18" t="s">
        <v>12</v>
      </c>
      <c r="D18" s="115">
        <f>17298901.52/1000</f>
        <v>17298.901519999999</v>
      </c>
      <c r="E18" s="115"/>
      <c r="F18" s="46" t="s">
        <v>21</v>
      </c>
      <c r="G18" s="34"/>
      <c r="H18" s="105"/>
      <c r="I18" s="34"/>
      <c r="J18" s="22"/>
      <c r="K18" s="32"/>
      <c r="L18" s="32"/>
      <c r="M18" s="32"/>
      <c r="N18" s="32"/>
    </row>
    <row r="19" spans="1:17" s="21" customFormat="1" ht="13.2" x14ac:dyDescent="0.25">
      <c r="A19" s="33"/>
      <c r="B19" s="17"/>
      <c r="C19" s="55" t="s">
        <v>22</v>
      </c>
      <c r="D19" s="55"/>
      <c r="E19" s="55"/>
      <c r="F19" s="55"/>
      <c r="G19" s="55"/>
      <c r="H19" s="55"/>
      <c r="I19" s="55"/>
      <c r="J19" s="55"/>
      <c r="K19" s="32"/>
      <c r="L19" s="32"/>
      <c r="M19" s="32"/>
      <c r="N19" s="32"/>
    </row>
    <row r="20" spans="1:17" x14ac:dyDescent="0.2">
      <c r="A20" s="1"/>
      <c r="B20" s="5"/>
      <c r="C20" s="4"/>
      <c r="D20" s="2"/>
      <c r="E20" s="1"/>
      <c r="F20" s="11"/>
      <c r="G20" s="11"/>
      <c r="H20" s="106"/>
      <c r="I20" s="11"/>
      <c r="J20" s="11"/>
      <c r="K20" s="11"/>
      <c r="L20" s="11"/>
      <c r="M20" s="11"/>
    </row>
    <row r="21" spans="1:17" ht="35.25" customHeight="1" x14ac:dyDescent="0.2">
      <c r="A21" s="62" t="s">
        <v>1</v>
      </c>
      <c r="B21" s="62" t="s">
        <v>10</v>
      </c>
      <c r="C21" s="62" t="s">
        <v>11</v>
      </c>
      <c r="D21" s="62" t="s">
        <v>16</v>
      </c>
      <c r="E21" s="57" t="s">
        <v>19</v>
      </c>
      <c r="F21" s="58"/>
      <c r="G21" s="59"/>
      <c r="H21" s="57" t="s">
        <v>20</v>
      </c>
      <c r="I21" s="58"/>
      <c r="J21" s="59"/>
      <c r="K21" s="47" t="s">
        <v>13</v>
      </c>
      <c r="L21" s="48"/>
      <c r="M21" s="10"/>
    </row>
    <row r="22" spans="1:17" ht="30.75" customHeight="1" x14ac:dyDescent="0.2">
      <c r="A22" s="63"/>
      <c r="B22" s="63"/>
      <c r="C22" s="65"/>
      <c r="D22" s="63"/>
      <c r="E22" s="7" t="s">
        <v>2</v>
      </c>
      <c r="F22" s="7" t="s">
        <v>5</v>
      </c>
      <c r="G22" s="60" t="s">
        <v>7</v>
      </c>
      <c r="H22" s="107" t="s">
        <v>2</v>
      </c>
      <c r="I22" s="7" t="s">
        <v>5</v>
      </c>
      <c r="J22" s="66" t="s">
        <v>7</v>
      </c>
      <c r="K22" s="49"/>
      <c r="L22" s="50"/>
      <c r="M22" s="10"/>
    </row>
    <row r="23" spans="1:17" ht="35.25" customHeight="1" x14ac:dyDescent="0.2">
      <c r="A23" s="64"/>
      <c r="B23" s="64"/>
      <c r="C23" s="61"/>
      <c r="D23" s="64"/>
      <c r="E23" s="8" t="s">
        <v>17</v>
      </c>
      <c r="F23" s="6" t="s">
        <v>18</v>
      </c>
      <c r="G23" s="61"/>
      <c r="H23" s="108" t="s">
        <v>17</v>
      </c>
      <c r="I23" s="6" t="s">
        <v>18</v>
      </c>
      <c r="J23" s="61"/>
      <c r="K23" s="36" t="s">
        <v>14</v>
      </c>
      <c r="L23" s="45" t="s">
        <v>15</v>
      </c>
      <c r="M23" s="10"/>
    </row>
    <row r="24" spans="1:17" s="12" customFormat="1" ht="13.2" x14ac:dyDescent="0.25">
      <c r="A24" s="67">
        <v>1</v>
      </c>
      <c r="B24" s="67">
        <v>2</v>
      </c>
      <c r="C24" s="67">
        <v>3</v>
      </c>
      <c r="D24" s="67">
        <v>4</v>
      </c>
      <c r="E24" s="67">
        <v>5</v>
      </c>
      <c r="F24" s="67">
        <v>6</v>
      </c>
      <c r="G24" s="67">
        <v>7</v>
      </c>
      <c r="H24" s="109">
        <v>8</v>
      </c>
      <c r="I24" s="67">
        <v>9</v>
      </c>
      <c r="J24" s="67">
        <v>10</v>
      </c>
      <c r="K24" s="67">
        <v>11</v>
      </c>
      <c r="L24" s="67">
        <v>12</v>
      </c>
    </row>
    <row r="25" spans="1:17" s="3" customFormat="1" ht="19.350000000000001" customHeight="1" x14ac:dyDescent="0.25">
      <c r="A25" s="68" t="s">
        <v>30</v>
      </c>
      <c r="B25" s="69"/>
      <c r="C25" s="69"/>
      <c r="D25" s="69"/>
      <c r="E25" s="69"/>
      <c r="F25" s="69"/>
      <c r="G25" s="69"/>
      <c r="H25" s="69"/>
      <c r="I25" s="69"/>
      <c r="J25" s="69"/>
      <c r="K25" s="69"/>
      <c r="L25" s="69"/>
      <c r="M25" s="37"/>
    </row>
    <row r="26" spans="1:17" s="96" customFormat="1" ht="132" x14ac:dyDescent="0.25">
      <c r="A26" s="89">
        <v>1</v>
      </c>
      <c r="B26" s="90" t="s">
        <v>31</v>
      </c>
      <c r="C26" s="91" t="s">
        <v>32</v>
      </c>
      <c r="D26" s="92">
        <v>0.57999999999999996</v>
      </c>
      <c r="E26" s="89">
        <v>49386.05</v>
      </c>
      <c r="F26" s="93" t="s">
        <v>33</v>
      </c>
      <c r="G26" s="93"/>
      <c r="H26" s="110">
        <v>28643.91</v>
      </c>
      <c r="I26" s="93" t="s">
        <v>34</v>
      </c>
      <c r="J26" s="93"/>
      <c r="K26" s="93"/>
      <c r="L26" s="89" t="s">
        <v>35</v>
      </c>
      <c r="M26" s="94"/>
      <c r="N26" s="95"/>
      <c r="O26" s="95"/>
      <c r="P26" s="95"/>
      <c r="Q26" s="95"/>
    </row>
    <row r="27" spans="1:17" outlineLevel="1" x14ac:dyDescent="0.2">
      <c r="A27" s="70" t="s">
        <v>35</v>
      </c>
      <c r="B27" s="71">
        <v>2</v>
      </c>
      <c r="C27" s="72" t="s">
        <v>36</v>
      </c>
      <c r="D27" s="73">
        <v>28.74</v>
      </c>
      <c r="E27" s="70" t="s">
        <v>35</v>
      </c>
      <c r="F27" s="74"/>
      <c r="G27" s="74"/>
      <c r="H27" s="112"/>
      <c r="I27" s="74"/>
      <c r="J27" s="74"/>
      <c r="K27" s="74"/>
      <c r="L27" s="70" t="s">
        <v>35</v>
      </c>
      <c r="M27" s="37"/>
      <c r="N27" s="3"/>
      <c r="O27" s="3"/>
      <c r="P27" s="3"/>
      <c r="Q27" s="3"/>
    </row>
    <row r="28" spans="1:17" ht="34.200000000000003" outlineLevel="1" x14ac:dyDescent="0.2">
      <c r="A28" s="70" t="s">
        <v>35</v>
      </c>
      <c r="B28" s="71" t="s">
        <v>37</v>
      </c>
      <c r="C28" s="72" t="s">
        <v>38</v>
      </c>
      <c r="D28" s="73">
        <v>28.74</v>
      </c>
      <c r="E28" s="70">
        <v>996.49</v>
      </c>
      <c r="F28" s="74" t="s">
        <v>39</v>
      </c>
      <c r="G28" s="74"/>
      <c r="H28" s="112">
        <v>28639.119999999999</v>
      </c>
      <c r="I28" s="74" t="s">
        <v>40</v>
      </c>
      <c r="J28" s="74"/>
      <c r="K28" s="74"/>
      <c r="L28" s="70" t="s">
        <v>35</v>
      </c>
      <c r="M28" s="37"/>
      <c r="N28" s="3"/>
      <c r="O28" s="3"/>
      <c r="P28" s="3"/>
      <c r="Q28" s="3"/>
    </row>
    <row r="29" spans="1:17" s="80" customFormat="1" ht="48" x14ac:dyDescent="0.25">
      <c r="A29" s="89">
        <v>2</v>
      </c>
      <c r="B29" s="90" t="s">
        <v>41</v>
      </c>
      <c r="C29" s="91" t="s">
        <v>42</v>
      </c>
      <c r="D29" s="92">
        <v>1015</v>
      </c>
      <c r="E29" s="89">
        <v>117.51</v>
      </c>
      <c r="F29" s="93">
        <v>117.51</v>
      </c>
      <c r="G29" s="93"/>
      <c r="H29" s="110">
        <v>119272.65</v>
      </c>
      <c r="I29" s="93">
        <v>119272.65</v>
      </c>
      <c r="J29" s="93"/>
      <c r="K29" s="93"/>
      <c r="L29" s="89" t="s">
        <v>35</v>
      </c>
      <c r="M29" s="94"/>
      <c r="N29" s="95"/>
      <c r="O29" s="95"/>
      <c r="P29" s="95"/>
      <c r="Q29" s="95"/>
    </row>
    <row r="30" spans="1:17" s="80" customFormat="1" ht="36" x14ac:dyDescent="0.25">
      <c r="A30" s="89">
        <v>3</v>
      </c>
      <c r="B30" s="90" t="s">
        <v>43</v>
      </c>
      <c r="C30" s="91" t="s">
        <v>44</v>
      </c>
      <c r="D30" s="92">
        <v>0.57999999999999996</v>
      </c>
      <c r="E30" s="89" t="s">
        <v>45</v>
      </c>
      <c r="F30" s="93" t="s">
        <v>46</v>
      </c>
      <c r="G30" s="93"/>
      <c r="H30" s="110" t="s">
        <v>47</v>
      </c>
      <c r="I30" s="93" t="s">
        <v>48</v>
      </c>
      <c r="J30" s="93"/>
      <c r="K30" s="93">
        <v>2.99</v>
      </c>
      <c r="L30" s="89">
        <v>1.73</v>
      </c>
      <c r="M30" s="94"/>
      <c r="N30" s="95"/>
      <c r="O30" s="95"/>
      <c r="P30" s="95"/>
      <c r="Q30" s="95"/>
    </row>
    <row r="31" spans="1:17" ht="34.200000000000003" outlineLevel="1" x14ac:dyDescent="0.2">
      <c r="A31" s="70" t="s">
        <v>35</v>
      </c>
      <c r="B31" s="71" t="s">
        <v>49</v>
      </c>
      <c r="C31" s="72" t="s">
        <v>50</v>
      </c>
      <c r="D31" s="73">
        <v>1.73</v>
      </c>
      <c r="E31" s="70" t="s">
        <v>51</v>
      </c>
      <c r="F31" s="74"/>
      <c r="G31" s="74"/>
      <c r="H31" s="112" t="s">
        <v>52</v>
      </c>
      <c r="I31" s="74"/>
      <c r="J31" s="74"/>
      <c r="K31" s="74"/>
      <c r="L31" s="70" t="s">
        <v>35</v>
      </c>
      <c r="M31" s="37"/>
      <c r="N31" s="3"/>
      <c r="O31" s="3"/>
      <c r="P31" s="3"/>
      <c r="Q31" s="3"/>
    </row>
    <row r="32" spans="1:17" outlineLevel="1" x14ac:dyDescent="0.2">
      <c r="A32" s="70" t="s">
        <v>35</v>
      </c>
      <c r="B32" s="71">
        <v>2</v>
      </c>
      <c r="C32" s="72" t="s">
        <v>36</v>
      </c>
      <c r="D32" s="73">
        <v>1.93</v>
      </c>
      <c r="E32" s="70" t="s">
        <v>35</v>
      </c>
      <c r="F32" s="74"/>
      <c r="G32" s="74"/>
      <c r="H32" s="112"/>
      <c r="I32" s="74"/>
      <c r="J32" s="74"/>
      <c r="K32" s="74"/>
      <c r="L32" s="70" t="s">
        <v>35</v>
      </c>
      <c r="M32" s="37"/>
      <c r="N32" s="3"/>
      <c r="O32" s="3"/>
      <c r="P32" s="3"/>
      <c r="Q32" s="3"/>
    </row>
    <row r="33" spans="1:17" ht="34.200000000000003" outlineLevel="1" x14ac:dyDescent="0.2">
      <c r="A33" s="70" t="s">
        <v>35</v>
      </c>
      <c r="B33" s="71" t="s">
        <v>53</v>
      </c>
      <c r="C33" s="72" t="s">
        <v>54</v>
      </c>
      <c r="D33" s="73">
        <v>1.89</v>
      </c>
      <c r="E33" s="70">
        <v>1183.24</v>
      </c>
      <c r="F33" s="74" t="s">
        <v>55</v>
      </c>
      <c r="G33" s="74"/>
      <c r="H33" s="112">
        <v>2236.3200000000002</v>
      </c>
      <c r="I33" s="74" t="s">
        <v>56</v>
      </c>
      <c r="J33" s="74"/>
      <c r="K33" s="74"/>
      <c r="L33" s="70" t="s">
        <v>35</v>
      </c>
      <c r="M33" s="37"/>
      <c r="N33" s="3"/>
      <c r="O33" s="3"/>
      <c r="P33" s="3"/>
      <c r="Q33" s="3"/>
    </row>
    <row r="34" spans="1:17" ht="34.200000000000003" outlineLevel="1" x14ac:dyDescent="0.2">
      <c r="A34" s="70" t="s">
        <v>35</v>
      </c>
      <c r="B34" s="71" t="s">
        <v>57</v>
      </c>
      <c r="C34" s="72" t="s">
        <v>58</v>
      </c>
      <c r="D34" s="73">
        <v>0.04</v>
      </c>
      <c r="E34" s="70">
        <v>1275.9100000000001</v>
      </c>
      <c r="F34" s="74" t="s">
        <v>59</v>
      </c>
      <c r="G34" s="74"/>
      <c r="H34" s="112">
        <v>51.04</v>
      </c>
      <c r="I34" s="74" t="s">
        <v>60</v>
      </c>
      <c r="J34" s="74"/>
      <c r="K34" s="74"/>
      <c r="L34" s="70" t="s">
        <v>35</v>
      </c>
      <c r="M34" s="37"/>
      <c r="N34" s="3"/>
      <c r="O34" s="3"/>
      <c r="P34" s="3"/>
      <c r="Q34" s="3"/>
    </row>
    <row r="35" spans="1:17" ht="34.200000000000003" outlineLevel="1" x14ac:dyDescent="0.2">
      <c r="A35" s="70" t="s">
        <v>35</v>
      </c>
      <c r="B35" s="71" t="s">
        <v>61</v>
      </c>
      <c r="C35" s="72" t="s">
        <v>62</v>
      </c>
      <c r="D35" s="73">
        <v>1.1599999999999999E-2</v>
      </c>
      <c r="E35" s="70" t="s">
        <v>35</v>
      </c>
      <c r="F35" s="74"/>
      <c r="G35" s="74"/>
      <c r="H35" s="112"/>
      <c r="I35" s="74"/>
      <c r="J35" s="74"/>
      <c r="K35" s="74"/>
      <c r="L35" s="70" t="s">
        <v>35</v>
      </c>
      <c r="M35" s="37"/>
      <c r="N35" s="3"/>
      <c r="O35" s="3"/>
      <c r="P35" s="3"/>
      <c r="Q35" s="3"/>
    </row>
    <row r="36" spans="1:17" s="80" customFormat="1" ht="36" x14ac:dyDescent="0.25">
      <c r="A36" s="89">
        <v>4</v>
      </c>
      <c r="B36" s="90" t="s">
        <v>63</v>
      </c>
      <c r="C36" s="91" t="s">
        <v>64</v>
      </c>
      <c r="D36" s="92">
        <v>49.28</v>
      </c>
      <c r="E36" s="89" t="s">
        <v>65</v>
      </c>
      <c r="F36" s="93" t="s">
        <v>66</v>
      </c>
      <c r="G36" s="93"/>
      <c r="H36" s="110" t="s">
        <v>67</v>
      </c>
      <c r="I36" s="93" t="s">
        <v>68</v>
      </c>
      <c r="J36" s="93"/>
      <c r="K36" s="93">
        <v>1.4</v>
      </c>
      <c r="L36" s="89">
        <v>68.989999999999995</v>
      </c>
      <c r="M36" s="94"/>
      <c r="N36" s="95"/>
      <c r="O36" s="95"/>
      <c r="P36" s="95"/>
      <c r="Q36" s="95"/>
    </row>
    <row r="37" spans="1:17" ht="34.200000000000003" outlineLevel="1" x14ac:dyDescent="0.2">
      <c r="A37" s="70" t="s">
        <v>35</v>
      </c>
      <c r="B37" s="71" t="s">
        <v>69</v>
      </c>
      <c r="C37" s="72" t="s">
        <v>70</v>
      </c>
      <c r="D37" s="73">
        <v>68.989999999999995</v>
      </c>
      <c r="E37" s="70" t="s">
        <v>71</v>
      </c>
      <c r="F37" s="74"/>
      <c r="G37" s="74"/>
      <c r="H37" s="112" t="s">
        <v>72</v>
      </c>
      <c r="I37" s="74"/>
      <c r="J37" s="74"/>
      <c r="K37" s="74"/>
      <c r="L37" s="70" t="s">
        <v>35</v>
      </c>
      <c r="M37" s="37"/>
      <c r="N37" s="3"/>
      <c r="O37" s="3"/>
      <c r="P37" s="3"/>
      <c r="Q37" s="3"/>
    </row>
    <row r="38" spans="1:17" outlineLevel="1" x14ac:dyDescent="0.2">
      <c r="A38" s="70" t="s">
        <v>35</v>
      </c>
      <c r="B38" s="71">
        <v>2</v>
      </c>
      <c r="C38" s="72" t="s">
        <v>36</v>
      </c>
      <c r="D38" s="73">
        <v>40.409999999999997</v>
      </c>
      <c r="E38" s="70" t="s">
        <v>35</v>
      </c>
      <c r="F38" s="74"/>
      <c r="G38" s="74"/>
      <c r="H38" s="112"/>
      <c r="I38" s="74"/>
      <c r="J38" s="74"/>
      <c r="K38" s="74"/>
      <c r="L38" s="70" t="s">
        <v>35</v>
      </c>
      <c r="M38" s="37"/>
      <c r="N38" s="3"/>
      <c r="O38" s="3"/>
      <c r="P38" s="3"/>
      <c r="Q38" s="3"/>
    </row>
    <row r="39" spans="1:17" ht="34.200000000000003" outlineLevel="1" x14ac:dyDescent="0.2">
      <c r="A39" s="70" t="s">
        <v>35</v>
      </c>
      <c r="B39" s="71" t="s">
        <v>73</v>
      </c>
      <c r="C39" s="72" t="s">
        <v>74</v>
      </c>
      <c r="D39" s="73">
        <v>30.06</v>
      </c>
      <c r="E39" s="70">
        <v>2486.62</v>
      </c>
      <c r="F39" s="74" t="s">
        <v>75</v>
      </c>
      <c r="G39" s="74"/>
      <c r="H39" s="112">
        <v>74747.8</v>
      </c>
      <c r="I39" s="74" t="s">
        <v>76</v>
      </c>
      <c r="J39" s="74"/>
      <c r="K39" s="74"/>
      <c r="L39" s="70" t="s">
        <v>35</v>
      </c>
      <c r="M39" s="37"/>
      <c r="N39" s="3"/>
      <c r="O39" s="3"/>
      <c r="P39" s="3"/>
      <c r="Q39" s="3"/>
    </row>
    <row r="40" spans="1:17" ht="34.200000000000003" outlineLevel="1" x14ac:dyDescent="0.2">
      <c r="A40" s="70" t="s">
        <v>35</v>
      </c>
      <c r="B40" s="71" t="s">
        <v>77</v>
      </c>
      <c r="C40" s="72" t="s">
        <v>78</v>
      </c>
      <c r="D40" s="73">
        <v>6.9</v>
      </c>
      <c r="E40" s="70">
        <v>1588.09</v>
      </c>
      <c r="F40" s="74" t="s">
        <v>79</v>
      </c>
      <c r="G40" s="74"/>
      <c r="H40" s="112">
        <v>10957.82</v>
      </c>
      <c r="I40" s="74" t="s">
        <v>80</v>
      </c>
      <c r="J40" s="74"/>
      <c r="K40" s="74"/>
      <c r="L40" s="70" t="s">
        <v>35</v>
      </c>
      <c r="M40" s="37"/>
      <c r="N40" s="3"/>
      <c r="O40" s="3"/>
      <c r="P40" s="3"/>
      <c r="Q40" s="3"/>
    </row>
    <row r="41" spans="1:17" ht="34.200000000000003" outlineLevel="1" x14ac:dyDescent="0.2">
      <c r="A41" s="70" t="s">
        <v>35</v>
      </c>
      <c r="B41" s="71" t="s">
        <v>81</v>
      </c>
      <c r="C41" s="72" t="s">
        <v>82</v>
      </c>
      <c r="D41" s="73">
        <v>3.45</v>
      </c>
      <c r="E41" s="70">
        <v>1442.07</v>
      </c>
      <c r="F41" s="74" t="s">
        <v>83</v>
      </c>
      <c r="G41" s="74"/>
      <c r="H41" s="112">
        <v>4975.1400000000003</v>
      </c>
      <c r="I41" s="74" t="s">
        <v>84</v>
      </c>
      <c r="J41" s="74"/>
      <c r="K41" s="74"/>
      <c r="L41" s="70" t="s">
        <v>35</v>
      </c>
      <c r="M41" s="37"/>
      <c r="N41" s="3"/>
      <c r="O41" s="3"/>
      <c r="P41" s="3"/>
      <c r="Q41" s="3"/>
    </row>
    <row r="42" spans="1:17" ht="22.8" outlineLevel="1" x14ac:dyDescent="0.2">
      <c r="A42" s="70" t="s">
        <v>35</v>
      </c>
      <c r="B42" s="71" t="s">
        <v>85</v>
      </c>
      <c r="C42" s="72" t="s">
        <v>86</v>
      </c>
      <c r="D42" s="73">
        <v>3.45</v>
      </c>
      <c r="E42" s="70">
        <v>59.07</v>
      </c>
      <c r="F42" s="74">
        <v>59.07</v>
      </c>
      <c r="G42" s="74"/>
      <c r="H42" s="112">
        <v>203.79</v>
      </c>
      <c r="I42" s="74">
        <v>203.79</v>
      </c>
      <c r="J42" s="74"/>
      <c r="K42" s="74"/>
      <c r="L42" s="70" t="s">
        <v>35</v>
      </c>
      <c r="M42" s="37"/>
      <c r="N42" s="3"/>
      <c r="O42" s="3"/>
      <c r="P42" s="3"/>
      <c r="Q42" s="3"/>
    </row>
    <row r="43" spans="1:17" ht="13.2" outlineLevel="1" x14ac:dyDescent="0.2">
      <c r="A43" s="75" t="s">
        <v>35</v>
      </c>
      <c r="B43" s="76" t="s">
        <v>87</v>
      </c>
      <c r="C43" s="77" t="s">
        <v>88</v>
      </c>
      <c r="D43" s="78" t="s">
        <v>35</v>
      </c>
      <c r="E43" s="75" t="s">
        <v>35</v>
      </c>
      <c r="F43" s="79"/>
      <c r="G43" s="79"/>
      <c r="H43" s="114"/>
      <c r="I43" s="79"/>
      <c r="J43" s="79"/>
      <c r="K43" s="79"/>
      <c r="L43" s="75" t="s">
        <v>35</v>
      </c>
      <c r="M43" s="37"/>
      <c r="N43" s="3"/>
      <c r="O43" s="3"/>
      <c r="P43" s="3"/>
      <c r="Q43" s="3"/>
    </row>
    <row r="44" spans="1:17" ht="22.8" outlineLevel="1" x14ac:dyDescent="0.2">
      <c r="A44" s="70" t="s">
        <v>35</v>
      </c>
      <c r="B44" s="71" t="s">
        <v>89</v>
      </c>
      <c r="C44" s="72" t="s">
        <v>90</v>
      </c>
      <c r="D44" s="73">
        <v>0.98560000000000003</v>
      </c>
      <c r="E44" s="70" t="s">
        <v>35</v>
      </c>
      <c r="F44" s="74"/>
      <c r="G44" s="74"/>
      <c r="H44" s="112"/>
      <c r="I44" s="74"/>
      <c r="J44" s="74"/>
      <c r="K44" s="74"/>
      <c r="L44" s="70" t="s">
        <v>35</v>
      </c>
      <c r="M44" s="37"/>
      <c r="N44" s="3"/>
      <c r="O44" s="3"/>
      <c r="P44" s="3"/>
      <c r="Q44" s="3"/>
    </row>
    <row r="45" spans="1:17" s="80" customFormat="1" ht="48" x14ac:dyDescent="0.25">
      <c r="A45" s="89">
        <v>5</v>
      </c>
      <c r="B45" s="90" t="s">
        <v>91</v>
      </c>
      <c r="C45" s="91" t="s">
        <v>92</v>
      </c>
      <c r="D45" s="92">
        <v>77</v>
      </c>
      <c r="E45" s="89">
        <v>11201.05</v>
      </c>
      <c r="F45" s="93"/>
      <c r="G45" s="93">
        <v>11201.05</v>
      </c>
      <c r="H45" s="110">
        <v>862480.85</v>
      </c>
      <c r="I45" s="93"/>
      <c r="J45" s="93">
        <v>862480.85</v>
      </c>
      <c r="K45" s="93"/>
      <c r="L45" s="89" t="s">
        <v>35</v>
      </c>
      <c r="M45" s="94"/>
      <c r="N45" s="95"/>
      <c r="O45" s="95"/>
      <c r="P45" s="95"/>
      <c r="Q45" s="95"/>
    </row>
    <row r="46" spans="1:17" s="80" customFormat="1" ht="36" x14ac:dyDescent="0.25">
      <c r="A46" s="89">
        <v>6</v>
      </c>
      <c r="B46" s="90" t="s">
        <v>93</v>
      </c>
      <c r="C46" s="91" t="s">
        <v>94</v>
      </c>
      <c r="D46" s="92">
        <v>77</v>
      </c>
      <c r="E46" s="89" t="s">
        <v>95</v>
      </c>
      <c r="F46" s="93" t="s">
        <v>96</v>
      </c>
      <c r="G46" s="93">
        <v>10.8</v>
      </c>
      <c r="H46" s="110" t="s">
        <v>97</v>
      </c>
      <c r="I46" s="93" t="s">
        <v>98</v>
      </c>
      <c r="J46" s="93">
        <v>831.6</v>
      </c>
      <c r="K46" s="93">
        <v>1.4</v>
      </c>
      <c r="L46" s="89">
        <v>107.8</v>
      </c>
      <c r="M46" s="94"/>
      <c r="N46" s="95"/>
      <c r="O46" s="95"/>
      <c r="P46" s="95"/>
      <c r="Q46" s="95"/>
    </row>
    <row r="47" spans="1:17" ht="34.200000000000003" outlineLevel="1" x14ac:dyDescent="0.2">
      <c r="A47" s="70" t="s">
        <v>35</v>
      </c>
      <c r="B47" s="71" t="s">
        <v>99</v>
      </c>
      <c r="C47" s="72" t="s">
        <v>100</v>
      </c>
      <c r="D47" s="73">
        <v>107.8</v>
      </c>
      <c r="E47" s="70" t="s">
        <v>101</v>
      </c>
      <c r="F47" s="74"/>
      <c r="G47" s="74"/>
      <c r="H47" s="112" t="s">
        <v>102</v>
      </c>
      <c r="I47" s="74"/>
      <c r="J47" s="74"/>
      <c r="K47" s="74"/>
      <c r="L47" s="70" t="s">
        <v>35</v>
      </c>
      <c r="M47" s="37"/>
      <c r="N47" s="3"/>
      <c r="O47" s="3"/>
      <c r="P47" s="3"/>
      <c r="Q47" s="3"/>
    </row>
    <row r="48" spans="1:17" outlineLevel="1" x14ac:dyDescent="0.2">
      <c r="A48" s="70" t="s">
        <v>35</v>
      </c>
      <c r="B48" s="71">
        <v>2</v>
      </c>
      <c r="C48" s="72" t="s">
        <v>36</v>
      </c>
      <c r="D48" s="73">
        <v>49.28</v>
      </c>
      <c r="E48" s="70" t="s">
        <v>35</v>
      </c>
      <c r="F48" s="74"/>
      <c r="G48" s="74"/>
      <c r="H48" s="112"/>
      <c r="I48" s="74"/>
      <c r="J48" s="74"/>
      <c r="K48" s="74"/>
      <c r="L48" s="70" t="s">
        <v>35</v>
      </c>
      <c r="M48" s="37"/>
      <c r="N48" s="3"/>
      <c r="O48" s="3"/>
      <c r="P48" s="3"/>
      <c r="Q48" s="3"/>
    </row>
    <row r="49" spans="1:17" ht="22.8" outlineLevel="1" x14ac:dyDescent="0.2">
      <c r="A49" s="70" t="s">
        <v>35</v>
      </c>
      <c r="B49" s="71" t="s">
        <v>103</v>
      </c>
      <c r="C49" s="72" t="s">
        <v>104</v>
      </c>
      <c r="D49" s="73">
        <v>3.85</v>
      </c>
      <c r="E49" s="70">
        <v>7.7</v>
      </c>
      <c r="F49" s="74">
        <v>7.7</v>
      </c>
      <c r="G49" s="74"/>
      <c r="H49" s="112">
        <v>29.65</v>
      </c>
      <c r="I49" s="74">
        <v>29.65</v>
      </c>
      <c r="J49" s="74"/>
      <c r="K49" s="74"/>
      <c r="L49" s="70" t="s">
        <v>35</v>
      </c>
      <c r="M49" s="37"/>
      <c r="N49" s="3"/>
      <c r="O49" s="3"/>
      <c r="P49" s="3"/>
      <c r="Q49" s="3"/>
    </row>
    <row r="50" spans="1:17" ht="45.6" outlineLevel="1" x14ac:dyDescent="0.2">
      <c r="A50" s="70" t="s">
        <v>35</v>
      </c>
      <c r="B50" s="71" t="s">
        <v>105</v>
      </c>
      <c r="C50" s="72" t="s">
        <v>106</v>
      </c>
      <c r="D50" s="73">
        <v>49.28</v>
      </c>
      <c r="E50" s="70">
        <v>1130.2</v>
      </c>
      <c r="F50" s="74" t="s">
        <v>107</v>
      </c>
      <c r="G50" s="74"/>
      <c r="H50" s="112">
        <v>55696.26</v>
      </c>
      <c r="I50" s="74" t="s">
        <v>108</v>
      </c>
      <c r="J50" s="74"/>
      <c r="K50" s="74"/>
      <c r="L50" s="70" t="s">
        <v>35</v>
      </c>
      <c r="M50" s="37"/>
      <c r="N50" s="3"/>
      <c r="O50" s="3"/>
      <c r="P50" s="3"/>
      <c r="Q50" s="3"/>
    </row>
    <row r="51" spans="1:17" ht="34.200000000000003" outlineLevel="1" x14ac:dyDescent="0.2">
      <c r="A51" s="70" t="s">
        <v>35</v>
      </c>
      <c r="B51" s="71" t="s">
        <v>109</v>
      </c>
      <c r="C51" s="72" t="s">
        <v>110</v>
      </c>
      <c r="D51" s="73">
        <v>98.56</v>
      </c>
      <c r="E51" s="70">
        <v>9.23</v>
      </c>
      <c r="F51" s="74">
        <v>9.23</v>
      </c>
      <c r="G51" s="74"/>
      <c r="H51" s="112">
        <v>909.71</v>
      </c>
      <c r="I51" s="74">
        <v>909.71</v>
      </c>
      <c r="J51" s="74"/>
      <c r="K51" s="74"/>
      <c r="L51" s="70" t="s">
        <v>35</v>
      </c>
      <c r="M51" s="37"/>
      <c r="N51" s="3"/>
      <c r="O51" s="3"/>
      <c r="P51" s="3"/>
      <c r="Q51" s="3"/>
    </row>
    <row r="52" spans="1:17" outlineLevel="1" x14ac:dyDescent="0.2">
      <c r="A52" s="70" t="s">
        <v>35</v>
      </c>
      <c r="B52" s="71" t="s">
        <v>111</v>
      </c>
      <c r="C52" s="72" t="s">
        <v>112</v>
      </c>
      <c r="D52" s="73">
        <v>0.52359999999999995</v>
      </c>
      <c r="E52" s="70">
        <v>831.03</v>
      </c>
      <c r="F52" s="74"/>
      <c r="G52" s="74">
        <v>831.03</v>
      </c>
      <c r="H52" s="112">
        <v>435.13</v>
      </c>
      <c r="I52" s="74"/>
      <c r="J52" s="74">
        <v>435.13</v>
      </c>
      <c r="K52" s="74"/>
      <c r="L52" s="70" t="s">
        <v>35</v>
      </c>
      <c r="M52" s="37"/>
      <c r="N52" s="3"/>
      <c r="O52" s="3"/>
      <c r="P52" s="3"/>
      <c r="Q52" s="3"/>
    </row>
    <row r="53" spans="1:17" outlineLevel="1" x14ac:dyDescent="0.2">
      <c r="A53" s="70" t="s">
        <v>35</v>
      </c>
      <c r="B53" s="71" t="s">
        <v>113</v>
      </c>
      <c r="C53" s="72" t="s">
        <v>114</v>
      </c>
      <c r="D53" s="73">
        <v>3.0489999999999999</v>
      </c>
      <c r="E53" s="70">
        <v>130.08000000000001</v>
      </c>
      <c r="F53" s="74"/>
      <c r="G53" s="74">
        <v>130.08000000000001</v>
      </c>
      <c r="H53" s="112">
        <v>396.61</v>
      </c>
      <c r="I53" s="74"/>
      <c r="J53" s="74">
        <v>396.61</v>
      </c>
      <c r="K53" s="74"/>
      <c r="L53" s="70" t="s">
        <v>35</v>
      </c>
      <c r="M53" s="37"/>
      <c r="N53" s="3"/>
      <c r="O53" s="3"/>
      <c r="P53" s="3"/>
      <c r="Q53" s="3"/>
    </row>
    <row r="54" spans="1:17" s="80" customFormat="1" ht="84" x14ac:dyDescent="0.25">
      <c r="A54" s="89">
        <v>7</v>
      </c>
      <c r="B54" s="90" t="s">
        <v>115</v>
      </c>
      <c r="C54" s="91" t="s">
        <v>116</v>
      </c>
      <c r="D54" s="92">
        <v>2.31</v>
      </c>
      <c r="E54" s="89" t="s">
        <v>117</v>
      </c>
      <c r="F54" s="93" t="s">
        <v>118</v>
      </c>
      <c r="G54" s="93"/>
      <c r="H54" s="110" t="s">
        <v>119</v>
      </c>
      <c r="I54" s="93" t="s">
        <v>120</v>
      </c>
      <c r="J54" s="93"/>
      <c r="K54" s="93">
        <v>16.14</v>
      </c>
      <c r="L54" s="89">
        <v>37.28</v>
      </c>
      <c r="M54" s="94"/>
      <c r="N54" s="95"/>
      <c r="O54" s="95"/>
      <c r="P54" s="95"/>
      <c r="Q54" s="95"/>
    </row>
    <row r="55" spans="1:17" ht="34.200000000000003" outlineLevel="1" x14ac:dyDescent="0.2">
      <c r="A55" s="70" t="s">
        <v>35</v>
      </c>
      <c r="B55" s="71" t="s">
        <v>121</v>
      </c>
      <c r="C55" s="72" t="s">
        <v>122</v>
      </c>
      <c r="D55" s="73">
        <v>37.28</v>
      </c>
      <c r="E55" s="70" t="s">
        <v>123</v>
      </c>
      <c r="F55" s="74"/>
      <c r="G55" s="74"/>
      <c r="H55" s="112" t="s">
        <v>124</v>
      </c>
      <c r="I55" s="74"/>
      <c r="J55" s="74"/>
      <c r="K55" s="74"/>
      <c r="L55" s="70" t="s">
        <v>35</v>
      </c>
      <c r="M55" s="37"/>
      <c r="N55" s="3"/>
      <c r="O55" s="3"/>
      <c r="P55" s="3"/>
      <c r="Q55" s="3"/>
    </row>
    <row r="56" spans="1:17" outlineLevel="1" x14ac:dyDescent="0.2">
      <c r="A56" s="70" t="s">
        <v>35</v>
      </c>
      <c r="B56" s="71">
        <v>2</v>
      </c>
      <c r="C56" s="72" t="s">
        <v>36</v>
      </c>
      <c r="D56" s="73">
        <v>0.14000000000000001</v>
      </c>
      <c r="E56" s="70" t="s">
        <v>35</v>
      </c>
      <c r="F56" s="74"/>
      <c r="G56" s="74"/>
      <c r="H56" s="112"/>
      <c r="I56" s="74"/>
      <c r="J56" s="74"/>
      <c r="K56" s="74"/>
      <c r="L56" s="70" t="s">
        <v>35</v>
      </c>
      <c r="M56" s="37"/>
      <c r="N56" s="3"/>
      <c r="O56" s="3"/>
      <c r="P56" s="3"/>
      <c r="Q56" s="3"/>
    </row>
    <row r="57" spans="1:17" ht="22.8" outlineLevel="1" x14ac:dyDescent="0.2">
      <c r="A57" s="70" t="s">
        <v>35</v>
      </c>
      <c r="B57" s="71" t="s">
        <v>125</v>
      </c>
      <c r="C57" s="72" t="s">
        <v>126</v>
      </c>
      <c r="D57" s="73">
        <v>7.0000000000000007E-2</v>
      </c>
      <c r="E57" s="70" t="s">
        <v>35</v>
      </c>
      <c r="F57" s="74"/>
      <c r="G57" s="74"/>
      <c r="H57" s="112"/>
      <c r="I57" s="74"/>
      <c r="J57" s="74"/>
      <c r="K57" s="74"/>
      <c r="L57" s="70" t="s">
        <v>35</v>
      </c>
      <c r="M57" s="37"/>
      <c r="N57" s="3"/>
      <c r="O57" s="3"/>
      <c r="P57" s="3"/>
      <c r="Q57" s="3"/>
    </row>
    <row r="58" spans="1:17" outlineLevel="1" x14ac:dyDescent="0.2">
      <c r="A58" s="70" t="s">
        <v>35</v>
      </c>
      <c r="B58" s="71" t="s">
        <v>127</v>
      </c>
      <c r="C58" s="72" t="s">
        <v>128</v>
      </c>
      <c r="D58" s="73">
        <v>7.0000000000000007E-2</v>
      </c>
      <c r="E58" s="70" t="s">
        <v>35</v>
      </c>
      <c r="F58" s="74"/>
      <c r="G58" s="74"/>
      <c r="H58" s="112"/>
      <c r="I58" s="74"/>
      <c r="J58" s="74"/>
      <c r="K58" s="74"/>
      <c r="L58" s="70" t="s">
        <v>35</v>
      </c>
      <c r="M58" s="37"/>
      <c r="N58" s="3"/>
      <c r="O58" s="3"/>
      <c r="P58" s="3"/>
      <c r="Q58" s="3"/>
    </row>
    <row r="59" spans="1:17" ht="34.200000000000003" outlineLevel="1" x14ac:dyDescent="0.2">
      <c r="A59" s="70" t="s">
        <v>35</v>
      </c>
      <c r="B59" s="71" t="s">
        <v>129</v>
      </c>
      <c r="C59" s="72" t="s">
        <v>130</v>
      </c>
      <c r="D59" s="73">
        <v>7.0000000000000007E-2</v>
      </c>
      <c r="E59" s="70">
        <v>1065.33</v>
      </c>
      <c r="F59" s="74" t="s">
        <v>131</v>
      </c>
      <c r="G59" s="74"/>
      <c r="H59" s="112">
        <v>74.569999999999993</v>
      </c>
      <c r="I59" s="74" t="s">
        <v>132</v>
      </c>
      <c r="J59" s="74"/>
      <c r="K59" s="74"/>
      <c r="L59" s="70" t="s">
        <v>35</v>
      </c>
      <c r="M59" s="37"/>
      <c r="N59" s="3"/>
      <c r="O59" s="3"/>
      <c r="P59" s="3"/>
      <c r="Q59" s="3"/>
    </row>
    <row r="60" spans="1:17" ht="34.200000000000003" outlineLevel="1" x14ac:dyDescent="0.2">
      <c r="A60" s="70" t="s">
        <v>35</v>
      </c>
      <c r="B60" s="71" t="s">
        <v>133</v>
      </c>
      <c r="C60" s="72" t="s">
        <v>134</v>
      </c>
      <c r="D60" s="73">
        <v>4.5</v>
      </c>
      <c r="E60" s="70">
        <v>42.99</v>
      </c>
      <c r="F60" s="74">
        <v>42.99</v>
      </c>
      <c r="G60" s="74"/>
      <c r="H60" s="112">
        <v>193.46</v>
      </c>
      <c r="I60" s="74">
        <v>193.46</v>
      </c>
      <c r="J60" s="74"/>
      <c r="K60" s="74"/>
      <c r="L60" s="70" t="s">
        <v>35</v>
      </c>
      <c r="M60" s="37"/>
      <c r="N60" s="3"/>
      <c r="O60" s="3"/>
      <c r="P60" s="3"/>
      <c r="Q60" s="3"/>
    </row>
    <row r="61" spans="1:17" outlineLevel="1" x14ac:dyDescent="0.2">
      <c r="A61" s="70" t="s">
        <v>35</v>
      </c>
      <c r="B61" s="71" t="s">
        <v>135</v>
      </c>
      <c r="C61" s="72" t="s">
        <v>136</v>
      </c>
      <c r="D61" s="73">
        <v>6.2399999999999997E-2</v>
      </c>
      <c r="E61" s="70" t="s">
        <v>35</v>
      </c>
      <c r="F61" s="74"/>
      <c r="G61" s="74"/>
      <c r="H61" s="112"/>
      <c r="I61" s="74"/>
      <c r="J61" s="74"/>
      <c r="K61" s="74"/>
      <c r="L61" s="70" t="s">
        <v>35</v>
      </c>
      <c r="M61" s="37"/>
      <c r="N61" s="3"/>
      <c r="O61" s="3"/>
      <c r="P61" s="3"/>
      <c r="Q61" s="3"/>
    </row>
    <row r="62" spans="1:17" outlineLevel="1" x14ac:dyDescent="0.2">
      <c r="A62" s="70" t="s">
        <v>35</v>
      </c>
      <c r="B62" s="71" t="s">
        <v>137</v>
      </c>
      <c r="C62" s="72" t="s">
        <v>138</v>
      </c>
      <c r="D62" s="73">
        <v>9.7000000000000003E-3</v>
      </c>
      <c r="E62" s="70" t="s">
        <v>35</v>
      </c>
      <c r="F62" s="74"/>
      <c r="G62" s="74"/>
      <c r="H62" s="112"/>
      <c r="I62" s="74"/>
      <c r="J62" s="74"/>
      <c r="K62" s="74"/>
      <c r="L62" s="70" t="s">
        <v>35</v>
      </c>
      <c r="M62" s="37"/>
      <c r="N62" s="3"/>
      <c r="O62" s="3"/>
      <c r="P62" s="3"/>
      <c r="Q62" s="3"/>
    </row>
    <row r="63" spans="1:17" s="80" customFormat="1" ht="36" x14ac:dyDescent="0.25">
      <c r="A63" s="89">
        <v>8</v>
      </c>
      <c r="B63" s="90" t="s">
        <v>139</v>
      </c>
      <c r="C63" s="91" t="s">
        <v>140</v>
      </c>
      <c r="D63" s="92">
        <v>6.1199999999999997E-2</v>
      </c>
      <c r="E63" s="89" t="s">
        <v>141</v>
      </c>
      <c r="F63" s="93" t="s">
        <v>142</v>
      </c>
      <c r="G63" s="93">
        <v>5480.89</v>
      </c>
      <c r="H63" s="110" t="s">
        <v>143</v>
      </c>
      <c r="I63" s="93" t="s">
        <v>144</v>
      </c>
      <c r="J63" s="93">
        <v>335.44</v>
      </c>
      <c r="K63" s="93">
        <v>180</v>
      </c>
      <c r="L63" s="89">
        <v>11.02</v>
      </c>
      <c r="M63" s="94"/>
      <c r="N63" s="95"/>
      <c r="O63" s="95"/>
      <c r="P63" s="95"/>
      <c r="Q63" s="95"/>
    </row>
    <row r="64" spans="1:17" ht="34.200000000000003" outlineLevel="1" x14ac:dyDescent="0.2">
      <c r="A64" s="70" t="s">
        <v>35</v>
      </c>
      <c r="B64" s="71" t="s">
        <v>49</v>
      </c>
      <c r="C64" s="72" t="s">
        <v>50</v>
      </c>
      <c r="D64" s="73">
        <v>11.02</v>
      </c>
      <c r="E64" s="70" t="s">
        <v>51</v>
      </c>
      <c r="F64" s="74"/>
      <c r="G64" s="74"/>
      <c r="H64" s="112" t="s">
        <v>145</v>
      </c>
      <c r="I64" s="74"/>
      <c r="J64" s="74"/>
      <c r="K64" s="74"/>
      <c r="L64" s="70" t="s">
        <v>35</v>
      </c>
      <c r="M64" s="37"/>
      <c r="N64" s="3"/>
      <c r="O64" s="3"/>
      <c r="P64" s="3"/>
      <c r="Q64" s="3"/>
    </row>
    <row r="65" spans="1:17" outlineLevel="1" x14ac:dyDescent="0.2">
      <c r="A65" s="70" t="s">
        <v>35</v>
      </c>
      <c r="B65" s="71">
        <v>2</v>
      </c>
      <c r="C65" s="72" t="s">
        <v>36</v>
      </c>
      <c r="D65" s="73">
        <v>1.1100000000000001</v>
      </c>
      <c r="E65" s="70" t="s">
        <v>35</v>
      </c>
      <c r="F65" s="74"/>
      <c r="G65" s="74"/>
      <c r="H65" s="112"/>
      <c r="I65" s="74"/>
      <c r="J65" s="74"/>
      <c r="K65" s="74"/>
      <c r="L65" s="70" t="s">
        <v>35</v>
      </c>
      <c r="M65" s="37"/>
      <c r="N65" s="3"/>
      <c r="O65" s="3"/>
      <c r="P65" s="3"/>
      <c r="Q65" s="3"/>
    </row>
    <row r="66" spans="1:17" ht="34.200000000000003" outlineLevel="1" x14ac:dyDescent="0.2">
      <c r="A66" s="70" t="s">
        <v>35</v>
      </c>
      <c r="B66" s="71" t="s">
        <v>146</v>
      </c>
      <c r="C66" s="72" t="s">
        <v>147</v>
      </c>
      <c r="D66" s="73">
        <v>1.1000000000000001</v>
      </c>
      <c r="E66" s="70">
        <v>1066.21</v>
      </c>
      <c r="F66" s="74" t="s">
        <v>148</v>
      </c>
      <c r="G66" s="74"/>
      <c r="H66" s="112">
        <v>1172.83</v>
      </c>
      <c r="I66" s="74" t="s">
        <v>149</v>
      </c>
      <c r="J66" s="74"/>
      <c r="K66" s="74"/>
      <c r="L66" s="70" t="s">
        <v>35</v>
      </c>
      <c r="M66" s="37"/>
      <c r="N66" s="3"/>
      <c r="O66" s="3"/>
      <c r="P66" s="3"/>
      <c r="Q66" s="3"/>
    </row>
    <row r="67" spans="1:17" outlineLevel="1" x14ac:dyDescent="0.2">
      <c r="A67" s="70" t="s">
        <v>35</v>
      </c>
      <c r="B67" s="71" t="s">
        <v>150</v>
      </c>
      <c r="C67" s="72" t="s">
        <v>151</v>
      </c>
      <c r="D67" s="73">
        <v>2.94</v>
      </c>
      <c r="E67" s="70" t="s">
        <v>35</v>
      </c>
      <c r="F67" s="74"/>
      <c r="G67" s="74"/>
      <c r="H67" s="112"/>
      <c r="I67" s="74"/>
      <c r="J67" s="74"/>
      <c r="K67" s="74"/>
      <c r="L67" s="70" t="s">
        <v>35</v>
      </c>
      <c r="M67" s="37"/>
      <c r="N67" s="3"/>
      <c r="O67" s="3"/>
      <c r="P67" s="3"/>
      <c r="Q67" s="3"/>
    </row>
    <row r="68" spans="1:17" ht="34.200000000000003" outlineLevel="1" x14ac:dyDescent="0.2">
      <c r="A68" s="70" t="s">
        <v>35</v>
      </c>
      <c r="B68" s="71" t="s">
        <v>129</v>
      </c>
      <c r="C68" s="72" t="s">
        <v>130</v>
      </c>
      <c r="D68" s="73">
        <v>0.01</v>
      </c>
      <c r="E68" s="70">
        <v>1065.33</v>
      </c>
      <c r="F68" s="74" t="s">
        <v>131</v>
      </c>
      <c r="G68" s="74"/>
      <c r="H68" s="112">
        <v>10.65</v>
      </c>
      <c r="I68" s="74" t="s">
        <v>152</v>
      </c>
      <c r="J68" s="74"/>
      <c r="K68" s="74"/>
      <c r="L68" s="70" t="s">
        <v>35</v>
      </c>
      <c r="M68" s="37"/>
      <c r="N68" s="3"/>
      <c r="O68" s="3"/>
      <c r="P68" s="3"/>
      <c r="Q68" s="3"/>
    </row>
    <row r="69" spans="1:17" outlineLevel="1" x14ac:dyDescent="0.2">
      <c r="A69" s="70" t="s">
        <v>35</v>
      </c>
      <c r="B69" s="71" t="s">
        <v>153</v>
      </c>
      <c r="C69" s="72" t="s">
        <v>154</v>
      </c>
      <c r="D69" s="73">
        <v>1.2200000000000001E-2</v>
      </c>
      <c r="E69" s="70">
        <v>54.46</v>
      </c>
      <c r="F69" s="74"/>
      <c r="G69" s="74">
        <v>54.46</v>
      </c>
      <c r="H69" s="112">
        <v>0.66</v>
      </c>
      <c r="I69" s="74"/>
      <c r="J69" s="74">
        <v>0.66</v>
      </c>
      <c r="K69" s="74"/>
      <c r="L69" s="70" t="s">
        <v>35</v>
      </c>
      <c r="M69" s="37"/>
      <c r="N69" s="3"/>
      <c r="O69" s="3"/>
      <c r="P69" s="3"/>
      <c r="Q69" s="3"/>
    </row>
    <row r="70" spans="1:17" ht="22.8" outlineLevel="1" x14ac:dyDescent="0.2">
      <c r="A70" s="70" t="s">
        <v>35</v>
      </c>
      <c r="B70" s="71" t="s">
        <v>155</v>
      </c>
      <c r="C70" s="72" t="s">
        <v>156</v>
      </c>
      <c r="D70" s="73">
        <v>15.3</v>
      </c>
      <c r="E70" s="70">
        <v>21.88</v>
      </c>
      <c r="F70" s="74"/>
      <c r="G70" s="74">
        <v>21.88</v>
      </c>
      <c r="H70" s="112">
        <v>334.76</v>
      </c>
      <c r="I70" s="74"/>
      <c r="J70" s="74">
        <v>334.76</v>
      </c>
      <c r="K70" s="74"/>
      <c r="L70" s="70" t="s">
        <v>35</v>
      </c>
      <c r="M70" s="37"/>
      <c r="N70" s="3"/>
      <c r="O70" s="3"/>
      <c r="P70" s="3"/>
      <c r="Q70" s="3"/>
    </row>
    <row r="71" spans="1:17" ht="13.2" outlineLevel="1" x14ac:dyDescent="0.2">
      <c r="A71" s="75" t="s">
        <v>35</v>
      </c>
      <c r="B71" s="76" t="s">
        <v>157</v>
      </c>
      <c r="C71" s="77" t="s">
        <v>158</v>
      </c>
      <c r="D71" s="78">
        <v>6.242</v>
      </c>
      <c r="E71" s="75" t="s">
        <v>35</v>
      </c>
      <c r="F71" s="79"/>
      <c r="G71" s="79"/>
      <c r="H71" s="114"/>
      <c r="I71" s="79"/>
      <c r="J71" s="79"/>
      <c r="K71" s="79"/>
      <c r="L71" s="75" t="s">
        <v>35</v>
      </c>
      <c r="M71" s="37"/>
      <c r="N71" s="3"/>
      <c r="O71" s="3"/>
      <c r="P71" s="3"/>
      <c r="Q71" s="3"/>
    </row>
    <row r="72" spans="1:17" s="80" customFormat="1" ht="24" x14ac:dyDescent="0.25">
      <c r="A72" s="89">
        <v>9</v>
      </c>
      <c r="B72" s="90" t="s">
        <v>159</v>
      </c>
      <c r="C72" s="91" t="s">
        <v>160</v>
      </c>
      <c r="D72" s="92">
        <v>6.242</v>
      </c>
      <c r="E72" s="89">
        <v>7886.65</v>
      </c>
      <c r="F72" s="93"/>
      <c r="G72" s="93">
        <v>7886.65</v>
      </c>
      <c r="H72" s="110">
        <v>49228.47</v>
      </c>
      <c r="I72" s="93"/>
      <c r="J72" s="93">
        <v>49228.47</v>
      </c>
      <c r="K72" s="93"/>
      <c r="L72" s="89" t="s">
        <v>35</v>
      </c>
      <c r="M72" s="94"/>
      <c r="N72" s="95"/>
      <c r="O72" s="95"/>
      <c r="P72" s="95"/>
      <c r="Q72" s="95"/>
    </row>
    <row r="73" spans="1:17" s="80" customFormat="1" ht="36" x14ac:dyDescent="0.25">
      <c r="A73" s="89">
        <v>10</v>
      </c>
      <c r="B73" s="90" t="s">
        <v>161</v>
      </c>
      <c r="C73" s="91" t="s">
        <v>162</v>
      </c>
      <c r="D73" s="92">
        <v>0.129</v>
      </c>
      <c r="E73" s="89" t="s">
        <v>163</v>
      </c>
      <c r="F73" s="93" t="s">
        <v>164</v>
      </c>
      <c r="G73" s="93">
        <v>1982.98</v>
      </c>
      <c r="H73" s="110" t="s">
        <v>165</v>
      </c>
      <c r="I73" s="93" t="s">
        <v>166</v>
      </c>
      <c r="J73" s="93">
        <v>255.8</v>
      </c>
      <c r="K73" s="93">
        <v>220.66</v>
      </c>
      <c r="L73" s="89">
        <v>28.47</v>
      </c>
      <c r="M73" s="94"/>
      <c r="N73" s="95"/>
      <c r="O73" s="95"/>
      <c r="P73" s="95"/>
      <c r="Q73" s="95"/>
    </row>
    <row r="74" spans="1:17" ht="34.200000000000003" outlineLevel="1" x14ac:dyDescent="0.2">
      <c r="A74" s="70" t="s">
        <v>35</v>
      </c>
      <c r="B74" s="71" t="s">
        <v>167</v>
      </c>
      <c r="C74" s="72" t="s">
        <v>168</v>
      </c>
      <c r="D74" s="73">
        <v>28.47</v>
      </c>
      <c r="E74" s="70" t="s">
        <v>169</v>
      </c>
      <c r="F74" s="74"/>
      <c r="G74" s="74"/>
      <c r="H74" s="112" t="s">
        <v>170</v>
      </c>
      <c r="I74" s="74"/>
      <c r="J74" s="74"/>
      <c r="K74" s="74"/>
      <c r="L74" s="70" t="s">
        <v>35</v>
      </c>
      <c r="M74" s="37"/>
      <c r="N74" s="3"/>
      <c r="O74" s="3"/>
      <c r="P74" s="3"/>
      <c r="Q74" s="3"/>
    </row>
    <row r="75" spans="1:17" outlineLevel="1" x14ac:dyDescent="0.2">
      <c r="A75" s="70" t="s">
        <v>35</v>
      </c>
      <c r="B75" s="71">
        <v>2</v>
      </c>
      <c r="C75" s="72" t="s">
        <v>36</v>
      </c>
      <c r="D75" s="73">
        <v>3.71</v>
      </c>
      <c r="E75" s="70" t="s">
        <v>35</v>
      </c>
      <c r="F75" s="74"/>
      <c r="G75" s="74"/>
      <c r="H75" s="112"/>
      <c r="I75" s="74"/>
      <c r="J75" s="74"/>
      <c r="K75" s="74"/>
      <c r="L75" s="70" t="s">
        <v>35</v>
      </c>
      <c r="M75" s="37"/>
      <c r="N75" s="3"/>
      <c r="O75" s="3"/>
      <c r="P75" s="3"/>
      <c r="Q75" s="3"/>
    </row>
    <row r="76" spans="1:17" ht="34.200000000000003" outlineLevel="1" x14ac:dyDescent="0.2">
      <c r="A76" s="70" t="s">
        <v>35</v>
      </c>
      <c r="B76" s="71" t="s">
        <v>146</v>
      </c>
      <c r="C76" s="72" t="s">
        <v>147</v>
      </c>
      <c r="D76" s="73">
        <v>3.36</v>
      </c>
      <c r="E76" s="70">
        <v>1066.21</v>
      </c>
      <c r="F76" s="74" t="s">
        <v>148</v>
      </c>
      <c r="G76" s="74"/>
      <c r="H76" s="112">
        <v>3582.47</v>
      </c>
      <c r="I76" s="74" t="s">
        <v>171</v>
      </c>
      <c r="J76" s="74"/>
      <c r="K76" s="74"/>
      <c r="L76" s="70" t="s">
        <v>35</v>
      </c>
      <c r="M76" s="37"/>
      <c r="N76" s="3"/>
      <c r="O76" s="3"/>
      <c r="P76" s="3"/>
      <c r="Q76" s="3"/>
    </row>
    <row r="77" spans="1:17" ht="34.200000000000003" outlineLevel="1" x14ac:dyDescent="0.2">
      <c r="A77" s="70" t="s">
        <v>35</v>
      </c>
      <c r="B77" s="71" t="s">
        <v>172</v>
      </c>
      <c r="C77" s="72" t="s">
        <v>173</v>
      </c>
      <c r="D77" s="73">
        <v>0.13</v>
      </c>
      <c r="E77" s="70">
        <v>1512.75</v>
      </c>
      <c r="F77" s="74" t="s">
        <v>174</v>
      </c>
      <c r="G77" s="74"/>
      <c r="H77" s="112">
        <v>196.66</v>
      </c>
      <c r="I77" s="74" t="s">
        <v>175</v>
      </c>
      <c r="J77" s="74"/>
      <c r="K77" s="74"/>
      <c r="L77" s="70" t="s">
        <v>35</v>
      </c>
      <c r="M77" s="37"/>
      <c r="N77" s="3"/>
      <c r="O77" s="3"/>
      <c r="P77" s="3"/>
      <c r="Q77" s="3"/>
    </row>
    <row r="78" spans="1:17" outlineLevel="1" x14ac:dyDescent="0.2">
      <c r="A78" s="70" t="s">
        <v>35</v>
      </c>
      <c r="B78" s="71" t="s">
        <v>127</v>
      </c>
      <c r="C78" s="72" t="s">
        <v>128</v>
      </c>
      <c r="D78" s="73">
        <v>0.03</v>
      </c>
      <c r="E78" s="70" t="s">
        <v>35</v>
      </c>
      <c r="F78" s="74"/>
      <c r="G78" s="74"/>
      <c r="H78" s="112"/>
      <c r="I78" s="74"/>
      <c r="J78" s="74"/>
      <c r="K78" s="74"/>
      <c r="L78" s="70" t="s">
        <v>35</v>
      </c>
      <c r="M78" s="37"/>
      <c r="N78" s="3"/>
      <c r="O78" s="3"/>
      <c r="P78" s="3"/>
      <c r="Q78" s="3"/>
    </row>
    <row r="79" spans="1:17" outlineLevel="1" x14ac:dyDescent="0.2">
      <c r="A79" s="70" t="s">
        <v>35</v>
      </c>
      <c r="B79" s="71" t="s">
        <v>176</v>
      </c>
      <c r="C79" s="72" t="s">
        <v>177</v>
      </c>
      <c r="D79" s="73">
        <v>1.38</v>
      </c>
      <c r="E79" s="70">
        <v>15.24</v>
      </c>
      <c r="F79" s="74">
        <v>15.24</v>
      </c>
      <c r="G79" s="74"/>
      <c r="H79" s="112">
        <v>21.03</v>
      </c>
      <c r="I79" s="74">
        <v>21.03</v>
      </c>
      <c r="J79" s="74"/>
      <c r="K79" s="74"/>
      <c r="L79" s="70" t="s">
        <v>35</v>
      </c>
      <c r="M79" s="37"/>
      <c r="N79" s="3"/>
      <c r="O79" s="3"/>
      <c r="P79" s="3"/>
      <c r="Q79" s="3"/>
    </row>
    <row r="80" spans="1:17" ht="34.200000000000003" outlineLevel="1" x14ac:dyDescent="0.2">
      <c r="A80" s="70" t="s">
        <v>35</v>
      </c>
      <c r="B80" s="71" t="s">
        <v>129</v>
      </c>
      <c r="C80" s="72" t="s">
        <v>130</v>
      </c>
      <c r="D80" s="73">
        <v>0.19</v>
      </c>
      <c r="E80" s="70">
        <v>1065.33</v>
      </c>
      <c r="F80" s="74" t="s">
        <v>131</v>
      </c>
      <c r="G80" s="74"/>
      <c r="H80" s="112">
        <v>202.41</v>
      </c>
      <c r="I80" s="74" t="s">
        <v>178</v>
      </c>
      <c r="J80" s="74"/>
      <c r="K80" s="74"/>
      <c r="L80" s="70" t="s">
        <v>35</v>
      </c>
      <c r="M80" s="37"/>
      <c r="N80" s="3"/>
      <c r="O80" s="3"/>
      <c r="P80" s="3"/>
      <c r="Q80" s="3"/>
    </row>
    <row r="81" spans="1:17" ht="22.8" outlineLevel="1" x14ac:dyDescent="0.2">
      <c r="A81" s="70" t="s">
        <v>35</v>
      </c>
      <c r="B81" s="71" t="s">
        <v>179</v>
      </c>
      <c r="C81" s="72" t="s">
        <v>180</v>
      </c>
      <c r="D81" s="73">
        <v>0.55000000000000004</v>
      </c>
      <c r="E81" s="70">
        <v>62.29</v>
      </c>
      <c r="F81" s="74">
        <v>62.29</v>
      </c>
      <c r="G81" s="74"/>
      <c r="H81" s="112">
        <v>34.26</v>
      </c>
      <c r="I81" s="74">
        <v>34.26</v>
      </c>
      <c r="J81" s="74"/>
      <c r="K81" s="74"/>
      <c r="L81" s="70" t="s">
        <v>35</v>
      </c>
      <c r="M81" s="37"/>
      <c r="N81" s="3"/>
      <c r="O81" s="3"/>
      <c r="P81" s="3"/>
      <c r="Q81" s="3"/>
    </row>
    <row r="82" spans="1:17" outlineLevel="1" x14ac:dyDescent="0.2">
      <c r="A82" s="70" t="s">
        <v>35</v>
      </c>
      <c r="B82" s="71" t="s">
        <v>153</v>
      </c>
      <c r="C82" s="72" t="s">
        <v>154</v>
      </c>
      <c r="D82" s="73">
        <v>9.4200000000000006E-2</v>
      </c>
      <c r="E82" s="70">
        <v>54.46</v>
      </c>
      <c r="F82" s="74"/>
      <c r="G82" s="74">
        <v>54.46</v>
      </c>
      <c r="H82" s="112">
        <v>5.13</v>
      </c>
      <c r="I82" s="74"/>
      <c r="J82" s="74">
        <v>5.13</v>
      </c>
      <c r="K82" s="74"/>
      <c r="L82" s="70" t="s">
        <v>35</v>
      </c>
      <c r="M82" s="37"/>
      <c r="N82" s="3"/>
      <c r="O82" s="3"/>
      <c r="P82" s="3"/>
      <c r="Q82" s="3"/>
    </row>
    <row r="83" spans="1:17" ht="22.8" outlineLevel="1" x14ac:dyDescent="0.2">
      <c r="A83" s="70" t="s">
        <v>35</v>
      </c>
      <c r="B83" s="71" t="s">
        <v>155</v>
      </c>
      <c r="C83" s="72" t="s">
        <v>156</v>
      </c>
      <c r="D83" s="73">
        <v>3.87</v>
      </c>
      <c r="E83" s="70">
        <v>21.88</v>
      </c>
      <c r="F83" s="74"/>
      <c r="G83" s="74">
        <v>21.88</v>
      </c>
      <c r="H83" s="112">
        <v>84.68</v>
      </c>
      <c r="I83" s="74"/>
      <c r="J83" s="74">
        <v>84.68</v>
      </c>
      <c r="K83" s="74"/>
      <c r="L83" s="70" t="s">
        <v>35</v>
      </c>
      <c r="M83" s="37"/>
      <c r="N83" s="3"/>
      <c r="O83" s="3"/>
      <c r="P83" s="3"/>
      <c r="Q83" s="3"/>
    </row>
    <row r="84" spans="1:17" outlineLevel="1" x14ac:dyDescent="0.2">
      <c r="A84" s="70" t="s">
        <v>35</v>
      </c>
      <c r="B84" s="71" t="s">
        <v>181</v>
      </c>
      <c r="C84" s="72" t="s">
        <v>182</v>
      </c>
      <c r="D84" s="73">
        <v>5.9999999999999995E-4</v>
      </c>
      <c r="E84" s="70">
        <v>191639.99</v>
      </c>
      <c r="F84" s="74"/>
      <c r="G84" s="74">
        <v>191639.99</v>
      </c>
      <c r="H84" s="112">
        <v>114.98</v>
      </c>
      <c r="I84" s="74"/>
      <c r="J84" s="74">
        <v>114.98</v>
      </c>
      <c r="K84" s="74"/>
      <c r="L84" s="70" t="s">
        <v>35</v>
      </c>
      <c r="M84" s="37"/>
      <c r="N84" s="3"/>
      <c r="O84" s="3"/>
      <c r="P84" s="3"/>
      <c r="Q84" s="3"/>
    </row>
    <row r="85" spans="1:17" outlineLevel="1" x14ac:dyDescent="0.2">
      <c r="A85" s="70" t="s">
        <v>35</v>
      </c>
      <c r="B85" s="71" t="s">
        <v>183</v>
      </c>
      <c r="C85" s="72" t="s">
        <v>184</v>
      </c>
      <c r="D85" s="73">
        <v>2.9999999999999997E-4</v>
      </c>
      <c r="E85" s="70">
        <v>164310.93</v>
      </c>
      <c r="F85" s="74"/>
      <c r="G85" s="74">
        <v>164310.93</v>
      </c>
      <c r="H85" s="112">
        <v>49.29</v>
      </c>
      <c r="I85" s="74"/>
      <c r="J85" s="74">
        <v>49.29</v>
      </c>
      <c r="K85" s="74"/>
      <c r="L85" s="70" t="s">
        <v>35</v>
      </c>
      <c r="M85" s="37"/>
      <c r="N85" s="3"/>
      <c r="O85" s="3"/>
      <c r="P85" s="3"/>
      <c r="Q85" s="3"/>
    </row>
    <row r="86" spans="1:17" ht="22.8" outlineLevel="1" x14ac:dyDescent="0.2">
      <c r="A86" s="70" t="s">
        <v>35</v>
      </c>
      <c r="B86" s="71" t="s">
        <v>185</v>
      </c>
      <c r="C86" s="72" t="s">
        <v>186</v>
      </c>
      <c r="D86" s="73">
        <v>1.2999999999999999E-3</v>
      </c>
      <c r="E86" s="70" t="s">
        <v>35</v>
      </c>
      <c r="F86" s="74"/>
      <c r="G86" s="74"/>
      <c r="H86" s="112"/>
      <c r="I86" s="74"/>
      <c r="J86" s="74"/>
      <c r="K86" s="74"/>
      <c r="L86" s="70" t="s">
        <v>35</v>
      </c>
      <c r="M86" s="37"/>
      <c r="N86" s="3"/>
      <c r="O86" s="3"/>
      <c r="P86" s="3"/>
      <c r="Q86" s="3"/>
    </row>
    <row r="87" spans="1:17" ht="13.2" outlineLevel="1" x14ac:dyDescent="0.2">
      <c r="A87" s="75" t="s">
        <v>35</v>
      </c>
      <c r="B87" s="76" t="s">
        <v>157</v>
      </c>
      <c r="C87" s="77" t="s">
        <v>158</v>
      </c>
      <c r="D87" s="78">
        <v>13.09</v>
      </c>
      <c r="E87" s="75" t="s">
        <v>35</v>
      </c>
      <c r="F87" s="79"/>
      <c r="G87" s="79"/>
      <c r="H87" s="114"/>
      <c r="I87" s="79"/>
      <c r="J87" s="79"/>
      <c r="K87" s="79"/>
      <c r="L87" s="75" t="s">
        <v>35</v>
      </c>
      <c r="M87" s="37"/>
      <c r="N87" s="3"/>
      <c r="O87" s="3"/>
      <c r="P87" s="3"/>
      <c r="Q87" s="3"/>
    </row>
    <row r="88" spans="1:17" ht="22.8" outlineLevel="1" x14ac:dyDescent="0.2">
      <c r="A88" s="70" t="s">
        <v>35</v>
      </c>
      <c r="B88" s="71" t="s">
        <v>187</v>
      </c>
      <c r="C88" s="72" t="s">
        <v>188</v>
      </c>
      <c r="D88" s="73">
        <v>1.2999999999999999E-3</v>
      </c>
      <c r="E88" s="70" t="s">
        <v>35</v>
      </c>
      <c r="F88" s="74"/>
      <c r="G88" s="74"/>
      <c r="H88" s="112"/>
      <c r="I88" s="74"/>
      <c r="J88" s="74"/>
      <c r="K88" s="74"/>
      <c r="L88" s="70" t="s">
        <v>35</v>
      </c>
      <c r="M88" s="37"/>
      <c r="N88" s="3"/>
      <c r="O88" s="3"/>
      <c r="P88" s="3"/>
      <c r="Q88" s="3"/>
    </row>
    <row r="89" spans="1:17" ht="13.2" outlineLevel="1" x14ac:dyDescent="0.2">
      <c r="A89" s="75" t="s">
        <v>35</v>
      </c>
      <c r="B89" s="76" t="s">
        <v>189</v>
      </c>
      <c r="C89" s="77" t="s">
        <v>190</v>
      </c>
      <c r="D89" s="78">
        <v>1.0449999999999999</v>
      </c>
      <c r="E89" s="75" t="s">
        <v>35</v>
      </c>
      <c r="F89" s="79"/>
      <c r="G89" s="79"/>
      <c r="H89" s="114"/>
      <c r="I89" s="79"/>
      <c r="J89" s="79"/>
      <c r="K89" s="79"/>
      <c r="L89" s="75" t="s">
        <v>35</v>
      </c>
      <c r="M89" s="37"/>
      <c r="N89" s="3"/>
      <c r="O89" s="3"/>
      <c r="P89" s="3"/>
      <c r="Q89" s="3"/>
    </row>
    <row r="90" spans="1:17" ht="34.200000000000003" outlineLevel="1" x14ac:dyDescent="0.2">
      <c r="A90" s="70" t="s">
        <v>35</v>
      </c>
      <c r="B90" s="71" t="s">
        <v>191</v>
      </c>
      <c r="C90" s="72" t="s">
        <v>192</v>
      </c>
      <c r="D90" s="73">
        <v>5.1999999999999998E-3</v>
      </c>
      <c r="E90" s="70" t="s">
        <v>35</v>
      </c>
      <c r="F90" s="74"/>
      <c r="G90" s="74"/>
      <c r="H90" s="112"/>
      <c r="I90" s="74"/>
      <c r="J90" s="74"/>
      <c r="K90" s="74"/>
      <c r="L90" s="70" t="s">
        <v>35</v>
      </c>
      <c r="M90" s="37"/>
      <c r="N90" s="3"/>
      <c r="O90" s="3"/>
      <c r="P90" s="3"/>
      <c r="Q90" s="3"/>
    </row>
    <row r="91" spans="1:17" outlineLevel="1" x14ac:dyDescent="0.2">
      <c r="A91" s="70" t="s">
        <v>35</v>
      </c>
      <c r="B91" s="71" t="s">
        <v>193</v>
      </c>
      <c r="C91" s="72" t="s">
        <v>194</v>
      </c>
      <c r="D91" s="73">
        <v>0.46439999999999998</v>
      </c>
      <c r="E91" s="70" t="s">
        <v>35</v>
      </c>
      <c r="F91" s="74"/>
      <c r="G91" s="74"/>
      <c r="H91" s="112"/>
      <c r="I91" s="74"/>
      <c r="J91" s="74"/>
      <c r="K91" s="74"/>
      <c r="L91" s="70" t="s">
        <v>35</v>
      </c>
      <c r="M91" s="37"/>
      <c r="N91" s="3"/>
      <c r="O91" s="3"/>
      <c r="P91" s="3"/>
      <c r="Q91" s="3"/>
    </row>
    <row r="92" spans="1:17" s="80" customFormat="1" ht="24" x14ac:dyDescent="0.25">
      <c r="A92" s="89">
        <v>11</v>
      </c>
      <c r="B92" s="90" t="s">
        <v>195</v>
      </c>
      <c r="C92" s="91" t="s">
        <v>196</v>
      </c>
      <c r="D92" s="92">
        <v>13.09</v>
      </c>
      <c r="E92" s="89">
        <v>8590.59</v>
      </c>
      <c r="F92" s="93"/>
      <c r="G92" s="93">
        <v>8590.59</v>
      </c>
      <c r="H92" s="110">
        <v>112450.82</v>
      </c>
      <c r="I92" s="93"/>
      <c r="J92" s="93">
        <v>112450.82</v>
      </c>
      <c r="K92" s="93"/>
      <c r="L92" s="89" t="s">
        <v>35</v>
      </c>
      <c r="M92" s="94"/>
      <c r="N92" s="95"/>
      <c r="O92" s="95"/>
      <c r="P92" s="95"/>
      <c r="Q92" s="95"/>
    </row>
    <row r="93" spans="1:17" s="80" customFormat="1" ht="24" x14ac:dyDescent="0.25">
      <c r="A93" s="89">
        <v>12</v>
      </c>
      <c r="B93" s="90" t="s">
        <v>197</v>
      </c>
      <c r="C93" s="91" t="s">
        <v>198</v>
      </c>
      <c r="D93" s="92">
        <v>0.19</v>
      </c>
      <c r="E93" s="89">
        <v>113293.08</v>
      </c>
      <c r="F93" s="93"/>
      <c r="G93" s="93">
        <v>113293.08</v>
      </c>
      <c r="H93" s="110">
        <v>21525.69</v>
      </c>
      <c r="I93" s="93"/>
      <c r="J93" s="93">
        <v>21525.69</v>
      </c>
      <c r="K93" s="93"/>
      <c r="L93" s="89" t="s">
        <v>35</v>
      </c>
      <c r="M93" s="94"/>
      <c r="N93" s="95"/>
      <c r="O93" s="95"/>
      <c r="P93" s="95"/>
      <c r="Q93" s="95"/>
    </row>
    <row r="94" spans="1:17" s="80" customFormat="1" ht="24" x14ac:dyDescent="0.25">
      <c r="A94" s="89">
        <v>13</v>
      </c>
      <c r="B94" s="90" t="s">
        <v>199</v>
      </c>
      <c r="C94" s="91" t="s">
        <v>200</v>
      </c>
      <c r="D94" s="92">
        <v>0.56000000000000005</v>
      </c>
      <c r="E94" s="89">
        <v>96776.58</v>
      </c>
      <c r="F94" s="93"/>
      <c r="G94" s="93">
        <v>96776.58</v>
      </c>
      <c r="H94" s="110">
        <v>54194.879999999997</v>
      </c>
      <c r="I94" s="93"/>
      <c r="J94" s="93">
        <v>54194.879999999997</v>
      </c>
      <c r="K94" s="93"/>
      <c r="L94" s="89" t="s">
        <v>35</v>
      </c>
      <c r="M94" s="94"/>
      <c r="N94" s="95"/>
      <c r="O94" s="95"/>
      <c r="P94" s="95"/>
      <c r="Q94" s="95"/>
    </row>
    <row r="95" spans="1:17" s="80" customFormat="1" ht="36" x14ac:dyDescent="0.25">
      <c r="A95" s="89">
        <v>14</v>
      </c>
      <c r="B95" s="90" t="s">
        <v>201</v>
      </c>
      <c r="C95" s="91" t="s">
        <v>202</v>
      </c>
      <c r="D95" s="92">
        <v>0.156</v>
      </c>
      <c r="E95" s="89" t="s">
        <v>203</v>
      </c>
      <c r="F95" s="93" t="s">
        <v>204</v>
      </c>
      <c r="G95" s="93">
        <v>59042.45</v>
      </c>
      <c r="H95" s="110" t="s">
        <v>205</v>
      </c>
      <c r="I95" s="93" t="s">
        <v>206</v>
      </c>
      <c r="J95" s="93">
        <v>9210.6200000000008</v>
      </c>
      <c r="K95" s="93">
        <v>446.04</v>
      </c>
      <c r="L95" s="89">
        <v>69.58</v>
      </c>
      <c r="M95" s="94"/>
      <c r="N95" s="95"/>
      <c r="O95" s="95"/>
      <c r="P95" s="95"/>
      <c r="Q95" s="95"/>
    </row>
    <row r="96" spans="1:17" ht="34.200000000000003" outlineLevel="1" x14ac:dyDescent="0.2">
      <c r="A96" s="70" t="s">
        <v>35</v>
      </c>
      <c r="B96" s="71" t="s">
        <v>207</v>
      </c>
      <c r="C96" s="72" t="s">
        <v>208</v>
      </c>
      <c r="D96" s="73">
        <v>69.58</v>
      </c>
      <c r="E96" s="70" t="s">
        <v>209</v>
      </c>
      <c r="F96" s="74"/>
      <c r="G96" s="74"/>
      <c r="H96" s="112" t="s">
        <v>210</v>
      </c>
      <c r="I96" s="74"/>
      <c r="J96" s="74"/>
      <c r="K96" s="74"/>
      <c r="L96" s="70" t="s">
        <v>35</v>
      </c>
      <c r="M96" s="37"/>
      <c r="N96" s="3"/>
      <c r="O96" s="3"/>
      <c r="P96" s="3"/>
      <c r="Q96" s="3"/>
    </row>
    <row r="97" spans="1:17" outlineLevel="1" x14ac:dyDescent="0.2">
      <c r="A97" s="70" t="s">
        <v>35</v>
      </c>
      <c r="B97" s="71">
        <v>2</v>
      </c>
      <c r="C97" s="72" t="s">
        <v>36</v>
      </c>
      <c r="D97" s="73">
        <v>4.78</v>
      </c>
      <c r="E97" s="70" t="s">
        <v>35</v>
      </c>
      <c r="F97" s="74"/>
      <c r="G97" s="74"/>
      <c r="H97" s="112"/>
      <c r="I97" s="74"/>
      <c r="J97" s="74"/>
      <c r="K97" s="74"/>
      <c r="L97" s="70" t="s">
        <v>35</v>
      </c>
      <c r="M97" s="37"/>
      <c r="N97" s="3"/>
      <c r="O97" s="3"/>
      <c r="P97" s="3"/>
      <c r="Q97" s="3"/>
    </row>
    <row r="98" spans="1:17" ht="34.200000000000003" outlineLevel="1" x14ac:dyDescent="0.2">
      <c r="A98" s="70" t="s">
        <v>35</v>
      </c>
      <c r="B98" s="71" t="s">
        <v>146</v>
      </c>
      <c r="C98" s="72" t="s">
        <v>147</v>
      </c>
      <c r="D98" s="73">
        <v>4.25</v>
      </c>
      <c r="E98" s="70">
        <v>1066.21</v>
      </c>
      <c r="F98" s="74" t="s">
        <v>148</v>
      </c>
      <c r="G98" s="74"/>
      <c r="H98" s="112">
        <v>4531.3900000000003</v>
      </c>
      <c r="I98" s="74" t="s">
        <v>211</v>
      </c>
      <c r="J98" s="74"/>
      <c r="K98" s="74"/>
      <c r="L98" s="70" t="s">
        <v>35</v>
      </c>
      <c r="M98" s="37"/>
      <c r="N98" s="3"/>
      <c r="O98" s="3"/>
      <c r="P98" s="3"/>
      <c r="Q98" s="3"/>
    </row>
    <row r="99" spans="1:17" ht="34.200000000000003" outlineLevel="1" x14ac:dyDescent="0.2">
      <c r="A99" s="70" t="s">
        <v>35</v>
      </c>
      <c r="B99" s="71" t="s">
        <v>172</v>
      </c>
      <c r="C99" s="72" t="s">
        <v>173</v>
      </c>
      <c r="D99" s="73">
        <v>0.2</v>
      </c>
      <c r="E99" s="70">
        <v>1512.75</v>
      </c>
      <c r="F99" s="74" t="s">
        <v>174</v>
      </c>
      <c r="G99" s="74"/>
      <c r="H99" s="112">
        <v>302.55</v>
      </c>
      <c r="I99" s="74" t="s">
        <v>212</v>
      </c>
      <c r="J99" s="74"/>
      <c r="K99" s="74"/>
      <c r="L99" s="70" t="s">
        <v>35</v>
      </c>
      <c r="M99" s="37"/>
      <c r="N99" s="3"/>
      <c r="O99" s="3"/>
      <c r="P99" s="3"/>
      <c r="Q99" s="3"/>
    </row>
    <row r="100" spans="1:17" outlineLevel="1" x14ac:dyDescent="0.2">
      <c r="A100" s="70" t="s">
        <v>35</v>
      </c>
      <c r="B100" s="71" t="s">
        <v>127</v>
      </c>
      <c r="C100" s="72" t="s">
        <v>128</v>
      </c>
      <c r="D100" s="73">
        <v>0.04</v>
      </c>
      <c r="E100" s="70" t="s">
        <v>35</v>
      </c>
      <c r="F100" s="74"/>
      <c r="G100" s="74"/>
      <c r="H100" s="112"/>
      <c r="I100" s="74"/>
      <c r="J100" s="74"/>
      <c r="K100" s="74"/>
      <c r="L100" s="70" t="s">
        <v>35</v>
      </c>
      <c r="M100" s="37"/>
      <c r="N100" s="3"/>
      <c r="O100" s="3"/>
      <c r="P100" s="3"/>
      <c r="Q100" s="3"/>
    </row>
    <row r="101" spans="1:17" outlineLevel="1" x14ac:dyDescent="0.2">
      <c r="A101" s="70" t="s">
        <v>35</v>
      </c>
      <c r="B101" s="71" t="s">
        <v>176</v>
      </c>
      <c r="C101" s="72" t="s">
        <v>177</v>
      </c>
      <c r="D101" s="73">
        <v>3.34</v>
      </c>
      <c r="E101" s="70">
        <v>15.24</v>
      </c>
      <c r="F101" s="74">
        <v>15.24</v>
      </c>
      <c r="G101" s="74"/>
      <c r="H101" s="112">
        <v>50.9</v>
      </c>
      <c r="I101" s="74">
        <v>50.9</v>
      </c>
      <c r="J101" s="74"/>
      <c r="K101" s="74"/>
      <c r="L101" s="70" t="s">
        <v>35</v>
      </c>
      <c r="M101" s="37"/>
      <c r="N101" s="3"/>
      <c r="O101" s="3"/>
      <c r="P101" s="3"/>
      <c r="Q101" s="3"/>
    </row>
    <row r="102" spans="1:17" ht="34.200000000000003" outlineLevel="1" x14ac:dyDescent="0.2">
      <c r="A102" s="70" t="s">
        <v>35</v>
      </c>
      <c r="B102" s="71" t="s">
        <v>129</v>
      </c>
      <c r="C102" s="72" t="s">
        <v>130</v>
      </c>
      <c r="D102" s="73">
        <v>0.28999999999999998</v>
      </c>
      <c r="E102" s="70">
        <v>1065.33</v>
      </c>
      <c r="F102" s="74" t="s">
        <v>131</v>
      </c>
      <c r="G102" s="74"/>
      <c r="H102" s="112">
        <v>308.95</v>
      </c>
      <c r="I102" s="74" t="s">
        <v>213</v>
      </c>
      <c r="J102" s="74"/>
      <c r="K102" s="74"/>
      <c r="L102" s="70" t="s">
        <v>35</v>
      </c>
      <c r="M102" s="37"/>
      <c r="N102" s="3"/>
      <c r="O102" s="3"/>
      <c r="P102" s="3"/>
      <c r="Q102" s="3"/>
    </row>
    <row r="103" spans="1:17" ht="22.8" outlineLevel="1" x14ac:dyDescent="0.2">
      <c r="A103" s="70" t="s">
        <v>35</v>
      </c>
      <c r="B103" s="71" t="s">
        <v>179</v>
      </c>
      <c r="C103" s="72" t="s">
        <v>180</v>
      </c>
      <c r="D103" s="73">
        <v>19.309999999999999</v>
      </c>
      <c r="E103" s="70">
        <v>62.29</v>
      </c>
      <c r="F103" s="74">
        <v>62.29</v>
      </c>
      <c r="G103" s="74"/>
      <c r="H103" s="112">
        <v>1202.82</v>
      </c>
      <c r="I103" s="74">
        <v>1202.82</v>
      </c>
      <c r="J103" s="74"/>
      <c r="K103" s="74"/>
      <c r="L103" s="70" t="s">
        <v>35</v>
      </c>
      <c r="M103" s="37"/>
      <c r="N103" s="3"/>
      <c r="O103" s="3"/>
      <c r="P103" s="3"/>
      <c r="Q103" s="3"/>
    </row>
    <row r="104" spans="1:17" outlineLevel="1" x14ac:dyDescent="0.2">
      <c r="A104" s="70" t="s">
        <v>35</v>
      </c>
      <c r="B104" s="71" t="s">
        <v>153</v>
      </c>
      <c r="C104" s="72" t="s">
        <v>154</v>
      </c>
      <c r="D104" s="73">
        <v>4.41E-2</v>
      </c>
      <c r="E104" s="70">
        <v>54.46</v>
      </c>
      <c r="F104" s="74"/>
      <c r="G104" s="74">
        <v>54.46</v>
      </c>
      <c r="H104" s="112">
        <v>2.4</v>
      </c>
      <c r="I104" s="74"/>
      <c r="J104" s="74">
        <v>2.4</v>
      </c>
      <c r="K104" s="74"/>
      <c r="L104" s="70" t="s">
        <v>35</v>
      </c>
      <c r="M104" s="37"/>
      <c r="N104" s="3"/>
      <c r="O104" s="3"/>
      <c r="P104" s="3"/>
      <c r="Q104" s="3"/>
    </row>
    <row r="105" spans="1:17" ht="22.8" outlineLevel="1" x14ac:dyDescent="0.2">
      <c r="A105" s="70" t="s">
        <v>35</v>
      </c>
      <c r="B105" s="71" t="s">
        <v>155</v>
      </c>
      <c r="C105" s="72" t="s">
        <v>156</v>
      </c>
      <c r="D105" s="73">
        <v>13.76</v>
      </c>
      <c r="E105" s="70">
        <v>21.88</v>
      </c>
      <c r="F105" s="74"/>
      <c r="G105" s="74">
        <v>21.88</v>
      </c>
      <c r="H105" s="112">
        <v>301.07</v>
      </c>
      <c r="I105" s="74"/>
      <c r="J105" s="74">
        <v>301.07</v>
      </c>
      <c r="K105" s="74"/>
      <c r="L105" s="70" t="s">
        <v>35</v>
      </c>
      <c r="M105" s="37"/>
      <c r="N105" s="3"/>
      <c r="O105" s="3"/>
      <c r="P105" s="3"/>
      <c r="Q105" s="3"/>
    </row>
    <row r="106" spans="1:17" outlineLevel="1" x14ac:dyDescent="0.2">
      <c r="A106" s="70" t="s">
        <v>35</v>
      </c>
      <c r="B106" s="71" t="s">
        <v>181</v>
      </c>
      <c r="C106" s="72" t="s">
        <v>182</v>
      </c>
      <c r="D106" s="73">
        <v>2.0299999999999999E-2</v>
      </c>
      <c r="E106" s="70">
        <v>191639.99</v>
      </c>
      <c r="F106" s="74"/>
      <c r="G106" s="74">
        <v>191639.99</v>
      </c>
      <c r="H106" s="112">
        <v>3890.29</v>
      </c>
      <c r="I106" s="74"/>
      <c r="J106" s="74">
        <v>3890.29</v>
      </c>
      <c r="K106" s="74"/>
      <c r="L106" s="70" t="s">
        <v>35</v>
      </c>
      <c r="M106" s="37"/>
      <c r="N106" s="3"/>
      <c r="O106" s="3"/>
      <c r="P106" s="3"/>
      <c r="Q106" s="3"/>
    </row>
    <row r="107" spans="1:17" outlineLevel="1" x14ac:dyDescent="0.2">
      <c r="A107" s="70" t="s">
        <v>35</v>
      </c>
      <c r="B107" s="71" t="s">
        <v>183</v>
      </c>
      <c r="C107" s="72" t="s">
        <v>184</v>
      </c>
      <c r="D107" s="73">
        <v>2E-3</v>
      </c>
      <c r="E107" s="70">
        <v>164310.93</v>
      </c>
      <c r="F107" s="74"/>
      <c r="G107" s="74">
        <v>164310.93</v>
      </c>
      <c r="H107" s="112">
        <v>328.62</v>
      </c>
      <c r="I107" s="74"/>
      <c r="J107" s="74">
        <v>328.62</v>
      </c>
      <c r="K107" s="74"/>
      <c r="L107" s="70" t="s">
        <v>35</v>
      </c>
      <c r="M107" s="37"/>
      <c r="N107" s="3"/>
      <c r="O107" s="3"/>
      <c r="P107" s="3"/>
      <c r="Q107" s="3"/>
    </row>
    <row r="108" spans="1:17" ht="22.8" outlineLevel="1" x14ac:dyDescent="0.2">
      <c r="A108" s="70" t="s">
        <v>35</v>
      </c>
      <c r="B108" s="71" t="s">
        <v>185</v>
      </c>
      <c r="C108" s="72" t="s">
        <v>186</v>
      </c>
      <c r="D108" s="73">
        <v>3.8999999999999998E-3</v>
      </c>
      <c r="E108" s="70" t="s">
        <v>35</v>
      </c>
      <c r="F108" s="74"/>
      <c r="G108" s="74"/>
      <c r="H108" s="112"/>
      <c r="I108" s="74"/>
      <c r="J108" s="74"/>
      <c r="K108" s="74"/>
      <c r="L108" s="70" t="s">
        <v>35</v>
      </c>
      <c r="M108" s="37"/>
      <c r="N108" s="3"/>
      <c r="O108" s="3"/>
      <c r="P108" s="3"/>
      <c r="Q108" s="3"/>
    </row>
    <row r="109" spans="1:17" ht="13.2" outlineLevel="1" x14ac:dyDescent="0.2">
      <c r="A109" s="75" t="s">
        <v>35</v>
      </c>
      <c r="B109" s="76" t="s">
        <v>157</v>
      </c>
      <c r="C109" s="77" t="s">
        <v>158</v>
      </c>
      <c r="D109" s="78">
        <v>15.83</v>
      </c>
      <c r="E109" s="75" t="s">
        <v>35</v>
      </c>
      <c r="F109" s="79"/>
      <c r="G109" s="79"/>
      <c r="H109" s="114"/>
      <c r="I109" s="79"/>
      <c r="J109" s="79"/>
      <c r="K109" s="79"/>
      <c r="L109" s="75" t="s">
        <v>35</v>
      </c>
      <c r="M109" s="37"/>
      <c r="N109" s="3"/>
      <c r="O109" s="3"/>
      <c r="P109" s="3"/>
      <c r="Q109" s="3"/>
    </row>
    <row r="110" spans="1:17" ht="22.8" outlineLevel="1" x14ac:dyDescent="0.2">
      <c r="A110" s="70" t="s">
        <v>35</v>
      </c>
      <c r="B110" s="71" t="s">
        <v>187</v>
      </c>
      <c r="C110" s="72" t="s">
        <v>188</v>
      </c>
      <c r="D110" s="73">
        <v>4.7000000000000002E-3</v>
      </c>
      <c r="E110" s="70" t="s">
        <v>35</v>
      </c>
      <c r="F110" s="74"/>
      <c r="G110" s="74"/>
      <c r="H110" s="112"/>
      <c r="I110" s="74"/>
      <c r="J110" s="74"/>
      <c r="K110" s="74"/>
      <c r="L110" s="70" t="s">
        <v>35</v>
      </c>
      <c r="M110" s="37"/>
      <c r="N110" s="3"/>
      <c r="O110" s="3"/>
      <c r="P110" s="3"/>
      <c r="Q110" s="3"/>
    </row>
    <row r="111" spans="1:17" ht="13.2" outlineLevel="1" x14ac:dyDescent="0.2">
      <c r="A111" s="75" t="s">
        <v>35</v>
      </c>
      <c r="B111" s="76" t="s">
        <v>189</v>
      </c>
      <c r="C111" s="77" t="s">
        <v>190</v>
      </c>
      <c r="D111" s="78">
        <v>1.03</v>
      </c>
      <c r="E111" s="75" t="s">
        <v>35</v>
      </c>
      <c r="F111" s="79"/>
      <c r="G111" s="79"/>
      <c r="H111" s="114"/>
      <c r="I111" s="79"/>
      <c r="J111" s="79"/>
      <c r="K111" s="79"/>
      <c r="L111" s="75" t="s">
        <v>35</v>
      </c>
      <c r="M111" s="37"/>
      <c r="N111" s="3"/>
      <c r="O111" s="3"/>
      <c r="P111" s="3"/>
      <c r="Q111" s="3"/>
    </row>
    <row r="112" spans="1:17" ht="34.200000000000003" outlineLevel="1" x14ac:dyDescent="0.2">
      <c r="A112" s="70" t="s">
        <v>35</v>
      </c>
      <c r="B112" s="71" t="s">
        <v>214</v>
      </c>
      <c r="C112" s="72" t="s">
        <v>215</v>
      </c>
      <c r="D112" s="73">
        <v>2.18E-2</v>
      </c>
      <c r="E112" s="70" t="s">
        <v>35</v>
      </c>
      <c r="F112" s="74"/>
      <c r="G112" s="74"/>
      <c r="H112" s="112"/>
      <c r="I112" s="74"/>
      <c r="J112" s="74"/>
      <c r="K112" s="74"/>
      <c r="L112" s="70" t="s">
        <v>35</v>
      </c>
      <c r="M112" s="37"/>
      <c r="N112" s="3"/>
      <c r="O112" s="3"/>
      <c r="P112" s="3"/>
      <c r="Q112" s="3"/>
    </row>
    <row r="113" spans="1:17" ht="34.200000000000003" outlineLevel="1" x14ac:dyDescent="0.2">
      <c r="A113" s="70" t="s">
        <v>35</v>
      </c>
      <c r="B113" s="71" t="s">
        <v>191</v>
      </c>
      <c r="C113" s="72" t="s">
        <v>192</v>
      </c>
      <c r="D113" s="73">
        <v>7.3300000000000004E-2</v>
      </c>
      <c r="E113" s="70" t="s">
        <v>35</v>
      </c>
      <c r="F113" s="74"/>
      <c r="G113" s="74"/>
      <c r="H113" s="112"/>
      <c r="I113" s="74"/>
      <c r="J113" s="74"/>
      <c r="K113" s="74"/>
      <c r="L113" s="70" t="s">
        <v>35</v>
      </c>
      <c r="M113" s="37"/>
      <c r="N113" s="3"/>
      <c r="O113" s="3"/>
      <c r="P113" s="3"/>
      <c r="Q113" s="3"/>
    </row>
    <row r="114" spans="1:17" outlineLevel="1" x14ac:dyDescent="0.2">
      <c r="A114" s="70" t="s">
        <v>35</v>
      </c>
      <c r="B114" s="71" t="s">
        <v>216</v>
      </c>
      <c r="C114" s="72" t="s">
        <v>217</v>
      </c>
      <c r="D114" s="73">
        <v>6.1150000000000002</v>
      </c>
      <c r="E114" s="70">
        <v>766.53</v>
      </c>
      <c r="F114" s="74"/>
      <c r="G114" s="74">
        <v>766.53</v>
      </c>
      <c r="H114" s="112">
        <v>4687.33</v>
      </c>
      <c r="I114" s="74"/>
      <c r="J114" s="74">
        <v>4687.33</v>
      </c>
      <c r="K114" s="74"/>
      <c r="L114" s="70" t="s">
        <v>35</v>
      </c>
      <c r="M114" s="37"/>
      <c r="N114" s="3"/>
      <c r="O114" s="3"/>
      <c r="P114" s="3"/>
      <c r="Q114" s="3"/>
    </row>
    <row r="115" spans="1:17" s="80" customFormat="1" ht="24" x14ac:dyDescent="0.25">
      <c r="A115" s="89">
        <v>15</v>
      </c>
      <c r="B115" s="90" t="s">
        <v>195</v>
      </c>
      <c r="C115" s="91" t="s">
        <v>196</v>
      </c>
      <c r="D115" s="92">
        <v>15.83</v>
      </c>
      <c r="E115" s="89">
        <v>8590.59</v>
      </c>
      <c r="F115" s="93"/>
      <c r="G115" s="93">
        <v>8590.59</v>
      </c>
      <c r="H115" s="110">
        <v>135989.04</v>
      </c>
      <c r="I115" s="93"/>
      <c r="J115" s="93">
        <v>135989.04</v>
      </c>
      <c r="K115" s="93"/>
      <c r="L115" s="89" t="s">
        <v>35</v>
      </c>
      <c r="M115" s="94"/>
      <c r="N115" s="95"/>
      <c r="O115" s="95"/>
      <c r="P115" s="95"/>
      <c r="Q115" s="95"/>
    </row>
    <row r="116" spans="1:17" s="80" customFormat="1" ht="24" x14ac:dyDescent="0.25">
      <c r="A116" s="89">
        <v>16</v>
      </c>
      <c r="B116" s="90" t="s">
        <v>197</v>
      </c>
      <c r="C116" s="91" t="s">
        <v>198</v>
      </c>
      <c r="D116" s="92">
        <v>1.24</v>
      </c>
      <c r="E116" s="89">
        <v>113293.08</v>
      </c>
      <c r="F116" s="93"/>
      <c r="G116" s="93">
        <v>113293.08</v>
      </c>
      <c r="H116" s="110">
        <v>140483.42000000001</v>
      </c>
      <c r="I116" s="93"/>
      <c r="J116" s="93">
        <v>140483.42000000001</v>
      </c>
      <c r="K116" s="93"/>
      <c r="L116" s="89" t="s">
        <v>35</v>
      </c>
      <c r="M116" s="94"/>
      <c r="N116" s="95"/>
      <c r="O116" s="95"/>
      <c r="P116" s="95"/>
      <c r="Q116" s="95"/>
    </row>
    <row r="117" spans="1:17" s="80" customFormat="1" ht="36" x14ac:dyDescent="0.25">
      <c r="A117" s="89">
        <v>17</v>
      </c>
      <c r="B117" s="90" t="s">
        <v>218</v>
      </c>
      <c r="C117" s="91" t="s">
        <v>219</v>
      </c>
      <c r="D117" s="92">
        <v>0.112</v>
      </c>
      <c r="E117" s="89">
        <v>73698.570000000007</v>
      </c>
      <c r="F117" s="93"/>
      <c r="G117" s="93">
        <v>73698.570000000007</v>
      </c>
      <c r="H117" s="110">
        <v>8254.24</v>
      </c>
      <c r="I117" s="93"/>
      <c r="J117" s="93">
        <v>8254.24</v>
      </c>
      <c r="K117" s="93"/>
      <c r="L117" s="89" t="s">
        <v>35</v>
      </c>
      <c r="M117" s="94"/>
      <c r="N117" s="95"/>
      <c r="O117" s="95"/>
      <c r="P117" s="95"/>
      <c r="Q117" s="95"/>
    </row>
    <row r="118" spans="1:17" s="80" customFormat="1" ht="72" x14ac:dyDescent="0.25">
      <c r="A118" s="89">
        <v>18</v>
      </c>
      <c r="B118" s="90" t="s">
        <v>220</v>
      </c>
      <c r="C118" s="91" t="s">
        <v>221</v>
      </c>
      <c r="D118" s="92">
        <v>1.25</v>
      </c>
      <c r="E118" s="89" t="s">
        <v>222</v>
      </c>
      <c r="F118" s="93" t="s">
        <v>223</v>
      </c>
      <c r="G118" s="93">
        <v>867.3</v>
      </c>
      <c r="H118" s="110" t="s">
        <v>224</v>
      </c>
      <c r="I118" s="93" t="s">
        <v>225</v>
      </c>
      <c r="J118" s="93">
        <v>1084.1300000000001</v>
      </c>
      <c r="K118" s="93">
        <v>14.86</v>
      </c>
      <c r="L118" s="89">
        <v>18.579999999999998</v>
      </c>
      <c r="M118" s="94"/>
      <c r="N118" s="95"/>
      <c r="O118" s="95"/>
      <c r="P118" s="95"/>
      <c r="Q118" s="95"/>
    </row>
    <row r="119" spans="1:17" ht="34.200000000000003" outlineLevel="1" x14ac:dyDescent="0.2">
      <c r="A119" s="70" t="s">
        <v>35</v>
      </c>
      <c r="B119" s="71" t="s">
        <v>226</v>
      </c>
      <c r="C119" s="72" t="s">
        <v>227</v>
      </c>
      <c r="D119" s="73">
        <v>18.579999999999998</v>
      </c>
      <c r="E119" s="70" t="s">
        <v>228</v>
      </c>
      <c r="F119" s="74"/>
      <c r="G119" s="74"/>
      <c r="H119" s="112" t="s">
        <v>229</v>
      </c>
      <c r="I119" s="74"/>
      <c r="J119" s="74"/>
      <c r="K119" s="74"/>
      <c r="L119" s="70" t="s">
        <v>35</v>
      </c>
      <c r="M119" s="37"/>
      <c r="N119" s="3"/>
      <c r="O119" s="3"/>
      <c r="P119" s="3"/>
      <c r="Q119" s="3"/>
    </row>
    <row r="120" spans="1:17" outlineLevel="1" x14ac:dyDescent="0.2">
      <c r="A120" s="70" t="s">
        <v>35</v>
      </c>
      <c r="B120" s="71">
        <v>2</v>
      </c>
      <c r="C120" s="72" t="s">
        <v>36</v>
      </c>
      <c r="D120" s="73">
        <v>0.05</v>
      </c>
      <c r="E120" s="70" t="s">
        <v>35</v>
      </c>
      <c r="F120" s="74"/>
      <c r="G120" s="74"/>
      <c r="H120" s="112"/>
      <c r="I120" s="74"/>
      <c r="J120" s="74"/>
      <c r="K120" s="74"/>
      <c r="L120" s="70" t="s">
        <v>35</v>
      </c>
      <c r="M120" s="37"/>
      <c r="N120" s="3"/>
      <c r="O120" s="3"/>
      <c r="P120" s="3"/>
      <c r="Q120" s="3"/>
    </row>
    <row r="121" spans="1:17" ht="22.8" outlineLevel="1" x14ac:dyDescent="0.2">
      <c r="A121" s="70" t="s">
        <v>35</v>
      </c>
      <c r="B121" s="71" t="s">
        <v>125</v>
      </c>
      <c r="C121" s="72" t="s">
        <v>126</v>
      </c>
      <c r="D121" s="73">
        <v>0.03</v>
      </c>
      <c r="E121" s="70" t="s">
        <v>35</v>
      </c>
      <c r="F121" s="74"/>
      <c r="G121" s="74"/>
      <c r="H121" s="112"/>
      <c r="I121" s="74"/>
      <c r="J121" s="74"/>
      <c r="K121" s="74"/>
      <c r="L121" s="70" t="s">
        <v>35</v>
      </c>
      <c r="M121" s="37"/>
      <c r="N121" s="3"/>
      <c r="O121" s="3"/>
      <c r="P121" s="3"/>
      <c r="Q121" s="3"/>
    </row>
    <row r="122" spans="1:17" outlineLevel="1" x14ac:dyDescent="0.2">
      <c r="A122" s="70" t="s">
        <v>35</v>
      </c>
      <c r="B122" s="71" t="s">
        <v>127</v>
      </c>
      <c r="C122" s="72" t="s">
        <v>128</v>
      </c>
      <c r="D122" s="73">
        <v>0.03</v>
      </c>
      <c r="E122" s="70" t="s">
        <v>35</v>
      </c>
      <c r="F122" s="74"/>
      <c r="G122" s="74"/>
      <c r="H122" s="112"/>
      <c r="I122" s="74"/>
      <c r="J122" s="74"/>
      <c r="K122" s="74"/>
      <c r="L122" s="70" t="s">
        <v>35</v>
      </c>
      <c r="M122" s="37"/>
      <c r="N122" s="3"/>
      <c r="O122" s="3"/>
      <c r="P122" s="3"/>
      <c r="Q122" s="3"/>
    </row>
    <row r="123" spans="1:17" ht="34.200000000000003" outlineLevel="1" x14ac:dyDescent="0.2">
      <c r="A123" s="70" t="s">
        <v>35</v>
      </c>
      <c r="B123" s="71" t="s">
        <v>129</v>
      </c>
      <c r="C123" s="72" t="s">
        <v>130</v>
      </c>
      <c r="D123" s="73">
        <v>0.03</v>
      </c>
      <c r="E123" s="70">
        <v>1065.33</v>
      </c>
      <c r="F123" s="74" t="s">
        <v>131</v>
      </c>
      <c r="G123" s="74"/>
      <c r="H123" s="112">
        <v>31.96</v>
      </c>
      <c r="I123" s="74" t="s">
        <v>230</v>
      </c>
      <c r="J123" s="74"/>
      <c r="K123" s="74"/>
      <c r="L123" s="70" t="s">
        <v>35</v>
      </c>
      <c r="M123" s="37"/>
      <c r="N123" s="3"/>
      <c r="O123" s="3"/>
      <c r="P123" s="3"/>
      <c r="Q123" s="3"/>
    </row>
    <row r="124" spans="1:17" ht="34.200000000000003" outlineLevel="1" x14ac:dyDescent="0.2">
      <c r="A124" s="70" t="s">
        <v>35</v>
      </c>
      <c r="B124" s="71" t="s">
        <v>133</v>
      </c>
      <c r="C124" s="72" t="s">
        <v>134</v>
      </c>
      <c r="D124" s="73">
        <v>2.8</v>
      </c>
      <c r="E124" s="70">
        <v>42.99</v>
      </c>
      <c r="F124" s="74">
        <v>42.99</v>
      </c>
      <c r="G124" s="74"/>
      <c r="H124" s="112">
        <v>120.37</v>
      </c>
      <c r="I124" s="74">
        <v>120.37</v>
      </c>
      <c r="J124" s="74"/>
      <c r="K124" s="74"/>
      <c r="L124" s="70" t="s">
        <v>35</v>
      </c>
      <c r="M124" s="37"/>
      <c r="N124" s="3"/>
      <c r="O124" s="3"/>
      <c r="P124" s="3"/>
      <c r="Q124" s="3"/>
    </row>
    <row r="125" spans="1:17" ht="22.8" outlineLevel="1" x14ac:dyDescent="0.2">
      <c r="A125" s="70" t="s">
        <v>35</v>
      </c>
      <c r="B125" s="71" t="s">
        <v>231</v>
      </c>
      <c r="C125" s="72" t="s">
        <v>232</v>
      </c>
      <c r="D125" s="73">
        <v>2.1600000000000001E-2</v>
      </c>
      <c r="E125" s="70">
        <v>50133.15</v>
      </c>
      <c r="F125" s="74"/>
      <c r="G125" s="74">
        <v>50133.15</v>
      </c>
      <c r="H125" s="112">
        <v>1082.8800000000001</v>
      </c>
      <c r="I125" s="74"/>
      <c r="J125" s="74">
        <v>1082.8800000000001</v>
      </c>
      <c r="K125" s="74"/>
      <c r="L125" s="70" t="s">
        <v>35</v>
      </c>
      <c r="M125" s="37"/>
      <c r="N125" s="3"/>
      <c r="O125" s="3"/>
      <c r="P125" s="3"/>
      <c r="Q125" s="3"/>
    </row>
    <row r="126" spans="1:17" outlineLevel="1" x14ac:dyDescent="0.2">
      <c r="A126" s="70" t="s">
        <v>35</v>
      </c>
      <c r="B126" s="71" t="s">
        <v>233</v>
      </c>
      <c r="C126" s="72" t="s">
        <v>234</v>
      </c>
      <c r="D126" s="73">
        <v>2.1600000000000001E-2</v>
      </c>
      <c r="E126" s="70" t="s">
        <v>35</v>
      </c>
      <c r="F126" s="74"/>
      <c r="G126" s="74"/>
      <c r="H126" s="112"/>
      <c r="I126" s="74"/>
      <c r="J126" s="74"/>
      <c r="K126" s="74"/>
      <c r="L126" s="70" t="s">
        <v>35</v>
      </c>
      <c r="M126" s="37"/>
      <c r="N126" s="3"/>
      <c r="O126" s="3"/>
      <c r="P126" s="3"/>
      <c r="Q126" s="3"/>
    </row>
    <row r="127" spans="1:17" s="80" customFormat="1" ht="36" x14ac:dyDescent="0.25">
      <c r="A127" s="89">
        <v>19</v>
      </c>
      <c r="B127" s="90" t="s">
        <v>235</v>
      </c>
      <c r="C127" s="91" t="s">
        <v>236</v>
      </c>
      <c r="D127" s="92">
        <v>0.22</v>
      </c>
      <c r="E127" s="89" t="s">
        <v>237</v>
      </c>
      <c r="F127" s="93" t="s">
        <v>238</v>
      </c>
      <c r="G127" s="93">
        <v>9552.11</v>
      </c>
      <c r="H127" s="110" t="s">
        <v>239</v>
      </c>
      <c r="I127" s="93" t="s">
        <v>240</v>
      </c>
      <c r="J127" s="93">
        <v>2101.46</v>
      </c>
      <c r="K127" s="93">
        <v>52.84</v>
      </c>
      <c r="L127" s="89">
        <v>11.62</v>
      </c>
      <c r="M127" s="94"/>
      <c r="N127" s="95"/>
      <c r="O127" s="95"/>
      <c r="P127" s="95"/>
      <c r="Q127" s="95"/>
    </row>
    <row r="128" spans="1:17" ht="34.200000000000003" outlineLevel="1" x14ac:dyDescent="0.2">
      <c r="A128" s="70" t="s">
        <v>35</v>
      </c>
      <c r="B128" s="71" t="s">
        <v>241</v>
      </c>
      <c r="C128" s="72" t="s">
        <v>242</v>
      </c>
      <c r="D128" s="73">
        <v>11.62</v>
      </c>
      <c r="E128" s="70" t="s">
        <v>243</v>
      </c>
      <c r="F128" s="74"/>
      <c r="G128" s="74"/>
      <c r="H128" s="112" t="s">
        <v>244</v>
      </c>
      <c r="I128" s="74"/>
      <c r="J128" s="74"/>
      <c r="K128" s="74"/>
      <c r="L128" s="70" t="s">
        <v>35</v>
      </c>
      <c r="M128" s="37"/>
      <c r="N128" s="3"/>
      <c r="O128" s="3"/>
      <c r="P128" s="3"/>
      <c r="Q128" s="3"/>
    </row>
    <row r="129" spans="1:17" outlineLevel="1" x14ac:dyDescent="0.2">
      <c r="A129" s="70" t="s">
        <v>35</v>
      </c>
      <c r="B129" s="71">
        <v>2</v>
      </c>
      <c r="C129" s="72" t="s">
        <v>36</v>
      </c>
      <c r="D129" s="73">
        <v>4.7300000000000004</v>
      </c>
      <c r="E129" s="70" t="s">
        <v>35</v>
      </c>
      <c r="F129" s="74"/>
      <c r="G129" s="74"/>
      <c r="H129" s="112"/>
      <c r="I129" s="74"/>
      <c r="J129" s="74"/>
      <c r="K129" s="74"/>
      <c r="L129" s="70" t="s">
        <v>35</v>
      </c>
      <c r="M129" s="37"/>
      <c r="N129" s="3"/>
      <c r="O129" s="3"/>
      <c r="P129" s="3"/>
      <c r="Q129" s="3"/>
    </row>
    <row r="130" spans="1:17" ht="34.200000000000003" outlineLevel="1" x14ac:dyDescent="0.2">
      <c r="A130" s="70" t="s">
        <v>35</v>
      </c>
      <c r="B130" s="71" t="s">
        <v>172</v>
      </c>
      <c r="C130" s="72" t="s">
        <v>173</v>
      </c>
      <c r="D130" s="73">
        <v>0.57999999999999996</v>
      </c>
      <c r="E130" s="70">
        <v>1512.75</v>
      </c>
      <c r="F130" s="74" t="s">
        <v>174</v>
      </c>
      <c r="G130" s="74"/>
      <c r="H130" s="112">
        <v>877.4</v>
      </c>
      <c r="I130" s="74" t="s">
        <v>245</v>
      </c>
      <c r="J130" s="74"/>
      <c r="K130" s="74"/>
      <c r="L130" s="70" t="s">
        <v>35</v>
      </c>
      <c r="M130" s="37"/>
      <c r="N130" s="3"/>
      <c r="O130" s="3"/>
      <c r="P130" s="3"/>
      <c r="Q130" s="3"/>
    </row>
    <row r="131" spans="1:17" ht="34.200000000000003" outlineLevel="1" x14ac:dyDescent="0.2">
      <c r="A131" s="70" t="s">
        <v>35</v>
      </c>
      <c r="B131" s="71" t="s">
        <v>246</v>
      </c>
      <c r="C131" s="72" t="s">
        <v>247</v>
      </c>
      <c r="D131" s="73">
        <v>3.28</v>
      </c>
      <c r="E131" s="70">
        <v>1253.29</v>
      </c>
      <c r="F131" s="74" t="s">
        <v>248</v>
      </c>
      <c r="G131" s="74"/>
      <c r="H131" s="112">
        <v>4110.79</v>
      </c>
      <c r="I131" s="74" t="s">
        <v>249</v>
      </c>
      <c r="J131" s="74"/>
      <c r="K131" s="74"/>
      <c r="L131" s="70" t="s">
        <v>35</v>
      </c>
      <c r="M131" s="37"/>
      <c r="N131" s="3"/>
      <c r="O131" s="3"/>
      <c r="P131" s="3"/>
      <c r="Q131" s="3"/>
    </row>
    <row r="132" spans="1:17" ht="34.200000000000003" outlineLevel="1" x14ac:dyDescent="0.2">
      <c r="A132" s="70" t="s">
        <v>35</v>
      </c>
      <c r="B132" s="71" t="s">
        <v>129</v>
      </c>
      <c r="C132" s="72" t="s">
        <v>130</v>
      </c>
      <c r="D132" s="73">
        <v>0.87</v>
      </c>
      <c r="E132" s="70">
        <v>1065.33</v>
      </c>
      <c r="F132" s="74" t="s">
        <v>131</v>
      </c>
      <c r="G132" s="74"/>
      <c r="H132" s="112">
        <v>926.84</v>
      </c>
      <c r="I132" s="74" t="s">
        <v>250</v>
      </c>
      <c r="J132" s="74"/>
      <c r="K132" s="74"/>
      <c r="L132" s="70" t="s">
        <v>35</v>
      </c>
      <c r="M132" s="37"/>
      <c r="N132" s="3"/>
      <c r="O132" s="3"/>
      <c r="P132" s="3"/>
      <c r="Q132" s="3"/>
    </row>
    <row r="133" spans="1:17" ht="13.2" outlineLevel="1" x14ac:dyDescent="0.2">
      <c r="A133" s="75" t="s">
        <v>35</v>
      </c>
      <c r="B133" s="76" t="s">
        <v>157</v>
      </c>
      <c r="C133" s="77" t="s">
        <v>158</v>
      </c>
      <c r="D133" s="78">
        <v>9.0200000000000002E-2</v>
      </c>
      <c r="E133" s="75" t="s">
        <v>35</v>
      </c>
      <c r="F133" s="79"/>
      <c r="G133" s="79"/>
      <c r="H133" s="114"/>
      <c r="I133" s="79"/>
      <c r="J133" s="79"/>
      <c r="K133" s="79"/>
      <c r="L133" s="75" t="s">
        <v>35</v>
      </c>
      <c r="M133" s="37"/>
      <c r="N133" s="3"/>
      <c r="O133" s="3"/>
      <c r="P133" s="3"/>
      <c r="Q133" s="3"/>
    </row>
    <row r="134" spans="1:17" ht="22.8" outlineLevel="1" x14ac:dyDescent="0.2">
      <c r="A134" s="70" t="s">
        <v>35</v>
      </c>
      <c r="B134" s="71" t="s">
        <v>251</v>
      </c>
      <c r="C134" s="72" t="s">
        <v>252</v>
      </c>
      <c r="D134" s="73">
        <v>0.26400000000000001</v>
      </c>
      <c r="E134" s="70">
        <v>7960.09</v>
      </c>
      <c r="F134" s="74"/>
      <c r="G134" s="74">
        <v>7960.09</v>
      </c>
      <c r="H134" s="112">
        <v>2101.46</v>
      </c>
      <c r="I134" s="74"/>
      <c r="J134" s="74">
        <v>2101.46</v>
      </c>
      <c r="K134" s="74"/>
      <c r="L134" s="70" t="s">
        <v>35</v>
      </c>
      <c r="M134" s="37"/>
      <c r="N134" s="3"/>
      <c r="O134" s="3"/>
      <c r="P134" s="3"/>
      <c r="Q134" s="3"/>
    </row>
    <row r="135" spans="1:17" ht="26.4" outlineLevel="1" x14ac:dyDescent="0.2">
      <c r="A135" s="75" t="s">
        <v>35</v>
      </c>
      <c r="B135" s="76" t="s">
        <v>253</v>
      </c>
      <c r="C135" s="77" t="s">
        <v>254</v>
      </c>
      <c r="D135" s="78">
        <v>22</v>
      </c>
      <c r="E135" s="75" t="s">
        <v>35</v>
      </c>
      <c r="F135" s="79"/>
      <c r="G135" s="79"/>
      <c r="H135" s="114"/>
      <c r="I135" s="79"/>
      <c r="J135" s="79"/>
      <c r="K135" s="79"/>
      <c r="L135" s="75" t="s">
        <v>35</v>
      </c>
      <c r="M135" s="37"/>
      <c r="N135" s="3"/>
      <c r="O135" s="3"/>
      <c r="P135" s="3"/>
      <c r="Q135" s="3"/>
    </row>
    <row r="136" spans="1:17" s="80" customFormat="1" ht="24" x14ac:dyDescent="0.25">
      <c r="A136" s="89">
        <v>20</v>
      </c>
      <c r="B136" s="90" t="s">
        <v>159</v>
      </c>
      <c r="C136" s="91" t="s">
        <v>160</v>
      </c>
      <c r="D136" s="92">
        <v>9.0200000000000002E-2</v>
      </c>
      <c r="E136" s="89">
        <v>7886.65</v>
      </c>
      <c r="F136" s="93"/>
      <c r="G136" s="93">
        <v>7886.65</v>
      </c>
      <c r="H136" s="110">
        <v>711.38</v>
      </c>
      <c r="I136" s="93"/>
      <c r="J136" s="93">
        <v>711.38</v>
      </c>
      <c r="K136" s="93"/>
      <c r="L136" s="89" t="s">
        <v>35</v>
      </c>
      <c r="M136" s="94"/>
      <c r="N136" s="95"/>
      <c r="O136" s="95"/>
      <c r="P136" s="95"/>
      <c r="Q136" s="95"/>
    </row>
    <row r="137" spans="1:17" s="80" customFormat="1" ht="48" x14ac:dyDescent="0.25">
      <c r="A137" s="89">
        <v>21</v>
      </c>
      <c r="B137" s="90" t="s">
        <v>255</v>
      </c>
      <c r="C137" s="91" t="s">
        <v>256</v>
      </c>
      <c r="D137" s="92">
        <v>22</v>
      </c>
      <c r="E137" s="89">
        <v>2234.81</v>
      </c>
      <c r="F137" s="93"/>
      <c r="G137" s="93">
        <v>2234.81</v>
      </c>
      <c r="H137" s="110">
        <v>49165.82</v>
      </c>
      <c r="I137" s="93"/>
      <c r="J137" s="93">
        <v>49165.82</v>
      </c>
      <c r="K137" s="93"/>
      <c r="L137" s="89" t="s">
        <v>35</v>
      </c>
      <c r="M137" s="94"/>
      <c r="N137" s="95"/>
      <c r="O137" s="95"/>
      <c r="P137" s="95"/>
      <c r="Q137" s="95"/>
    </row>
    <row r="138" spans="1:17" s="80" customFormat="1" ht="36" x14ac:dyDescent="0.25">
      <c r="A138" s="89">
        <v>22</v>
      </c>
      <c r="B138" s="90" t="s">
        <v>257</v>
      </c>
      <c r="C138" s="91" t="s">
        <v>258</v>
      </c>
      <c r="D138" s="92">
        <v>0.04</v>
      </c>
      <c r="E138" s="89" t="s">
        <v>259</v>
      </c>
      <c r="F138" s="93" t="s">
        <v>260</v>
      </c>
      <c r="G138" s="93">
        <v>2945.23</v>
      </c>
      <c r="H138" s="110" t="s">
        <v>261</v>
      </c>
      <c r="I138" s="93" t="s">
        <v>262</v>
      </c>
      <c r="J138" s="93">
        <v>117.82</v>
      </c>
      <c r="K138" s="93">
        <v>141.61000000000001</v>
      </c>
      <c r="L138" s="89">
        <v>5.66</v>
      </c>
      <c r="M138" s="94"/>
      <c r="N138" s="95"/>
      <c r="O138" s="95"/>
      <c r="P138" s="95"/>
      <c r="Q138" s="95"/>
    </row>
    <row r="139" spans="1:17" ht="34.200000000000003" outlineLevel="1" x14ac:dyDescent="0.2">
      <c r="A139" s="70" t="s">
        <v>35</v>
      </c>
      <c r="B139" s="71" t="s">
        <v>263</v>
      </c>
      <c r="C139" s="72" t="s">
        <v>264</v>
      </c>
      <c r="D139" s="73">
        <v>5.66</v>
      </c>
      <c r="E139" s="70" t="s">
        <v>265</v>
      </c>
      <c r="F139" s="74"/>
      <c r="G139" s="74"/>
      <c r="H139" s="112" t="s">
        <v>266</v>
      </c>
      <c r="I139" s="74"/>
      <c r="J139" s="74"/>
      <c r="K139" s="74"/>
      <c r="L139" s="70" t="s">
        <v>35</v>
      </c>
      <c r="M139" s="37"/>
      <c r="N139" s="3"/>
      <c r="O139" s="3"/>
      <c r="P139" s="3"/>
      <c r="Q139" s="3"/>
    </row>
    <row r="140" spans="1:17" outlineLevel="1" x14ac:dyDescent="0.2">
      <c r="A140" s="70" t="s">
        <v>35</v>
      </c>
      <c r="B140" s="71">
        <v>2</v>
      </c>
      <c r="C140" s="72" t="s">
        <v>36</v>
      </c>
      <c r="D140" s="73">
        <v>1.36</v>
      </c>
      <c r="E140" s="70" t="s">
        <v>35</v>
      </c>
      <c r="F140" s="74"/>
      <c r="G140" s="74"/>
      <c r="H140" s="112"/>
      <c r="I140" s="74"/>
      <c r="J140" s="74"/>
      <c r="K140" s="74"/>
      <c r="L140" s="70" t="s">
        <v>35</v>
      </c>
      <c r="M140" s="37"/>
      <c r="N140" s="3"/>
      <c r="O140" s="3"/>
      <c r="P140" s="3"/>
      <c r="Q140" s="3"/>
    </row>
    <row r="141" spans="1:17" ht="34.200000000000003" outlineLevel="1" x14ac:dyDescent="0.2">
      <c r="A141" s="70" t="s">
        <v>35</v>
      </c>
      <c r="B141" s="71" t="s">
        <v>146</v>
      </c>
      <c r="C141" s="72" t="s">
        <v>147</v>
      </c>
      <c r="D141" s="73">
        <v>1.36</v>
      </c>
      <c r="E141" s="70">
        <v>1066.21</v>
      </c>
      <c r="F141" s="74" t="s">
        <v>148</v>
      </c>
      <c r="G141" s="74"/>
      <c r="H141" s="112">
        <v>1450.05</v>
      </c>
      <c r="I141" s="74" t="s">
        <v>267</v>
      </c>
      <c r="J141" s="74"/>
      <c r="K141" s="74"/>
      <c r="L141" s="70" t="s">
        <v>35</v>
      </c>
      <c r="M141" s="37"/>
      <c r="N141" s="3"/>
      <c r="O141" s="3"/>
      <c r="P141" s="3"/>
      <c r="Q141" s="3"/>
    </row>
    <row r="142" spans="1:17" ht="22.8" outlineLevel="1" x14ac:dyDescent="0.2">
      <c r="A142" s="70" t="s">
        <v>35</v>
      </c>
      <c r="B142" s="71" t="s">
        <v>251</v>
      </c>
      <c r="C142" s="72" t="s">
        <v>252</v>
      </c>
      <c r="D142" s="73">
        <v>1.4800000000000001E-2</v>
      </c>
      <c r="E142" s="70">
        <v>7960.09</v>
      </c>
      <c r="F142" s="74"/>
      <c r="G142" s="74">
        <v>7960.09</v>
      </c>
      <c r="H142" s="112">
        <v>117.81</v>
      </c>
      <c r="I142" s="74"/>
      <c r="J142" s="74">
        <v>117.81</v>
      </c>
      <c r="K142" s="74"/>
      <c r="L142" s="70" t="s">
        <v>35</v>
      </c>
      <c r="M142" s="37"/>
      <c r="N142" s="3"/>
      <c r="O142" s="3"/>
      <c r="P142" s="3"/>
      <c r="Q142" s="3"/>
    </row>
    <row r="143" spans="1:17" ht="26.4" outlineLevel="1" x14ac:dyDescent="0.2">
      <c r="A143" s="75" t="s">
        <v>35</v>
      </c>
      <c r="B143" s="76" t="s">
        <v>253</v>
      </c>
      <c r="C143" s="77" t="s">
        <v>254</v>
      </c>
      <c r="D143" s="78">
        <v>4</v>
      </c>
      <c r="E143" s="75" t="s">
        <v>35</v>
      </c>
      <c r="F143" s="79"/>
      <c r="G143" s="79"/>
      <c r="H143" s="114"/>
      <c r="I143" s="79"/>
      <c r="J143" s="79"/>
      <c r="K143" s="79"/>
      <c r="L143" s="75" t="s">
        <v>35</v>
      </c>
      <c r="M143" s="37"/>
      <c r="N143" s="3"/>
      <c r="O143" s="3"/>
      <c r="P143" s="3"/>
      <c r="Q143" s="3"/>
    </row>
    <row r="144" spans="1:17" s="80" customFormat="1" ht="48" x14ac:dyDescent="0.25">
      <c r="A144" s="89">
        <v>23</v>
      </c>
      <c r="B144" s="90" t="s">
        <v>268</v>
      </c>
      <c r="C144" s="91" t="s">
        <v>269</v>
      </c>
      <c r="D144" s="92">
        <v>4</v>
      </c>
      <c r="E144" s="89">
        <v>12186.01</v>
      </c>
      <c r="F144" s="93"/>
      <c r="G144" s="93">
        <v>12186.01</v>
      </c>
      <c r="H144" s="110">
        <v>48744.04</v>
      </c>
      <c r="I144" s="93"/>
      <c r="J144" s="93">
        <v>48744.04</v>
      </c>
      <c r="K144" s="93"/>
      <c r="L144" s="89" t="s">
        <v>35</v>
      </c>
      <c r="M144" s="94"/>
      <c r="N144" s="95"/>
      <c r="O144" s="95"/>
      <c r="P144" s="95"/>
      <c r="Q144" s="95"/>
    </row>
    <row r="145" spans="1:17" s="80" customFormat="1" ht="84" x14ac:dyDescent="0.25">
      <c r="A145" s="89">
        <v>24</v>
      </c>
      <c r="B145" s="90" t="s">
        <v>270</v>
      </c>
      <c r="C145" s="91" t="s">
        <v>271</v>
      </c>
      <c r="D145" s="92">
        <v>1.23</v>
      </c>
      <c r="E145" s="89" t="s">
        <v>272</v>
      </c>
      <c r="F145" s="93" t="s">
        <v>273</v>
      </c>
      <c r="G145" s="93"/>
      <c r="H145" s="110" t="s">
        <v>274</v>
      </c>
      <c r="I145" s="93" t="s">
        <v>275</v>
      </c>
      <c r="J145" s="93"/>
      <c r="K145" s="93">
        <v>6.38</v>
      </c>
      <c r="L145" s="89">
        <v>7.85</v>
      </c>
      <c r="M145" s="94"/>
      <c r="N145" s="95"/>
      <c r="O145" s="95"/>
      <c r="P145" s="95"/>
      <c r="Q145" s="95"/>
    </row>
    <row r="146" spans="1:17" ht="34.200000000000003" outlineLevel="1" x14ac:dyDescent="0.2">
      <c r="A146" s="70" t="s">
        <v>35</v>
      </c>
      <c r="B146" s="71" t="s">
        <v>276</v>
      </c>
      <c r="C146" s="72" t="s">
        <v>277</v>
      </c>
      <c r="D146" s="73">
        <v>7.85</v>
      </c>
      <c r="E146" s="70" t="s">
        <v>278</v>
      </c>
      <c r="F146" s="74"/>
      <c r="G146" s="74"/>
      <c r="H146" s="112" t="s">
        <v>279</v>
      </c>
      <c r="I146" s="74"/>
      <c r="J146" s="74"/>
      <c r="K146" s="74"/>
      <c r="L146" s="70" t="s">
        <v>35</v>
      </c>
      <c r="M146" s="37"/>
      <c r="N146" s="3"/>
      <c r="O146" s="3"/>
      <c r="P146" s="3"/>
      <c r="Q146" s="3"/>
    </row>
    <row r="147" spans="1:17" ht="34.200000000000003" outlineLevel="1" x14ac:dyDescent="0.2">
      <c r="A147" s="70" t="s">
        <v>35</v>
      </c>
      <c r="B147" s="71" t="s">
        <v>129</v>
      </c>
      <c r="C147" s="72" t="s">
        <v>130</v>
      </c>
      <c r="D147" s="73" t="s">
        <v>35</v>
      </c>
      <c r="E147" s="70">
        <v>1065.33</v>
      </c>
      <c r="F147" s="74" t="s">
        <v>131</v>
      </c>
      <c r="G147" s="74"/>
      <c r="H147" s="112"/>
      <c r="I147" s="74"/>
      <c r="J147" s="74"/>
      <c r="K147" s="74"/>
      <c r="L147" s="70" t="s">
        <v>35</v>
      </c>
      <c r="M147" s="37"/>
      <c r="N147" s="3"/>
      <c r="O147" s="3"/>
      <c r="P147" s="3"/>
      <c r="Q147" s="3"/>
    </row>
    <row r="148" spans="1:17" ht="26.4" outlineLevel="1" x14ac:dyDescent="0.2">
      <c r="A148" s="75" t="s">
        <v>35</v>
      </c>
      <c r="B148" s="76" t="s">
        <v>280</v>
      </c>
      <c r="C148" s="77" t="s">
        <v>281</v>
      </c>
      <c r="D148" s="78" t="s">
        <v>35</v>
      </c>
      <c r="E148" s="75" t="s">
        <v>35</v>
      </c>
      <c r="F148" s="79"/>
      <c r="G148" s="79"/>
      <c r="H148" s="114"/>
      <c r="I148" s="79"/>
      <c r="J148" s="79"/>
      <c r="K148" s="79"/>
      <c r="L148" s="75" t="s">
        <v>35</v>
      </c>
      <c r="M148" s="37"/>
      <c r="N148" s="3"/>
      <c r="O148" s="3"/>
      <c r="P148" s="3"/>
      <c r="Q148" s="3"/>
    </row>
    <row r="149" spans="1:17" s="80" customFormat="1" ht="24" x14ac:dyDescent="0.25">
      <c r="A149" s="89">
        <v>25</v>
      </c>
      <c r="B149" s="90" t="s">
        <v>282</v>
      </c>
      <c r="C149" s="91" t="s">
        <v>283</v>
      </c>
      <c r="D149" s="92">
        <v>123</v>
      </c>
      <c r="E149" s="89">
        <v>390.93</v>
      </c>
      <c r="F149" s="93"/>
      <c r="G149" s="93">
        <v>390.93</v>
      </c>
      <c r="H149" s="110">
        <v>48084.39</v>
      </c>
      <c r="I149" s="93"/>
      <c r="J149" s="93">
        <v>48084.39</v>
      </c>
      <c r="K149" s="93"/>
      <c r="L149" s="89" t="s">
        <v>35</v>
      </c>
      <c r="M149" s="94"/>
      <c r="N149" s="95"/>
      <c r="O149" s="95"/>
      <c r="P149" s="95"/>
      <c r="Q149" s="95"/>
    </row>
    <row r="150" spans="1:17" s="80" customFormat="1" ht="36" x14ac:dyDescent="0.25">
      <c r="A150" s="89">
        <v>26</v>
      </c>
      <c r="B150" s="90" t="s">
        <v>284</v>
      </c>
      <c r="C150" s="91" t="s">
        <v>285</v>
      </c>
      <c r="D150" s="92">
        <v>473</v>
      </c>
      <c r="E150" s="89" t="s">
        <v>286</v>
      </c>
      <c r="F150" s="93"/>
      <c r="G150" s="93"/>
      <c r="H150" s="110" t="s">
        <v>287</v>
      </c>
      <c r="I150" s="93"/>
      <c r="J150" s="93"/>
      <c r="K150" s="93">
        <v>88.5</v>
      </c>
      <c r="L150" s="89">
        <v>41860.5</v>
      </c>
      <c r="M150" s="94"/>
      <c r="N150" s="95"/>
      <c r="O150" s="95"/>
      <c r="P150" s="95"/>
      <c r="Q150" s="95"/>
    </row>
    <row r="151" spans="1:17" ht="34.200000000000003" outlineLevel="1" x14ac:dyDescent="0.2">
      <c r="A151" s="70" t="s">
        <v>35</v>
      </c>
      <c r="B151" s="71" t="s">
        <v>288</v>
      </c>
      <c r="C151" s="72" t="s">
        <v>289</v>
      </c>
      <c r="D151" s="73">
        <v>41860.5</v>
      </c>
      <c r="E151" s="70" t="s">
        <v>290</v>
      </c>
      <c r="F151" s="74"/>
      <c r="G151" s="74"/>
      <c r="H151" s="112" t="s">
        <v>291</v>
      </c>
      <c r="I151" s="74"/>
      <c r="J151" s="74"/>
      <c r="K151" s="74"/>
      <c r="L151" s="70" t="s">
        <v>35</v>
      </c>
      <c r="M151" s="37"/>
      <c r="N151" s="3"/>
      <c r="O151" s="3"/>
      <c r="P151" s="3"/>
      <c r="Q151" s="3"/>
    </row>
    <row r="152" spans="1:17" s="80" customFormat="1" ht="24" x14ac:dyDescent="0.25">
      <c r="A152" s="89">
        <v>27</v>
      </c>
      <c r="B152" s="90" t="s">
        <v>292</v>
      </c>
      <c r="C152" s="91" t="s">
        <v>293</v>
      </c>
      <c r="D152" s="92">
        <v>498</v>
      </c>
      <c r="E152" s="89">
        <v>2715.86</v>
      </c>
      <c r="F152" s="93"/>
      <c r="G152" s="93">
        <v>2715.86</v>
      </c>
      <c r="H152" s="110">
        <v>1352498.28</v>
      </c>
      <c r="I152" s="93"/>
      <c r="J152" s="93">
        <v>1352498.28</v>
      </c>
      <c r="K152" s="93"/>
      <c r="L152" s="89" t="s">
        <v>35</v>
      </c>
      <c r="M152" s="94"/>
      <c r="N152" s="95"/>
      <c r="O152" s="95"/>
      <c r="P152" s="95"/>
      <c r="Q152" s="95"/>
    </row>
    <row r="153" spans="1:17" s="80" customFormat="1" ht="36" x14ac:dyDescent="0.25">
      <c r="A153" s="89">
        <v>28</v>
      </c>
      <c r="B153" s="90" t="s">
        <v>294</v>
      </c>
      <c r="C153" s="91" t="s">
        <v>295</v>
      </c>
      <c r="D153" s="92">
        <v>541.5</v>
      </c>
      <c r="E153" s="89" t="s">
        <v>296</v>
      </c>
      <c r="F153" s="93" t="s">
        <v>297</v>
      </c>
      <c r="G153" s="93">
        <v>1497.89</v>
      </c>
      <c r="H153" s="110" t="s">
        <v>298</v>
      </c>
      <c r="I153" s="93" t="s">
        <v>299</v>
      </c>
      <c r="J153" s="93">
        <v>811107.43</v>
      </c>
      <c r="K153" s="93">
        <v>5.4</v>
      </c>
      <c r="L153" s="89">
        <v>2924.1</v>
      </c>
      <c r="M153" s="94"/>
      <c r="N153" s="95"/>
      <c r="O153" s="95"/>
      <c r="P153" s="95"/>
      <c r="Q153" s="95"/>
    </row>
    <row r="154" spans="1:17" ht="34.200000000000003" outlineLevel="1" x14ac:dyDescent="0.2">
      <c r="A154" s="70" t="s">
        <v>35</v>
      </c>
      <c r="B154" s="71" t="s">
        <v>300</v>
      </c>
      <c r="C154" s="72" t="s">
        <v>301</v>
      </c>
      <c r="D154" s="73">
        <v>2924.1</v>
      </c>
      <c r="E154" s="70" t="s">
        <v>302</v>
      </c>
      <c r="F154" s="74"/>
      <c r="G154" s="74"/>
      <c r="H154" s="112" t="s">
        <v>303</v>
      </c>
      <c r="I154" s="74"/>
      <c r="J154" s="74"/>
      <c r="K154" s="74"/>
      <c r="L154" s="70" t="s">
        <v>35</v>
      </c>
      <c r="M154" s="37"/>
      <c r="N154" s="3"/>
      <c r="O154" s="3"/>
      <c r="P154" s="3"/>
      <c r="Q154" s="3"/>
    </row>
    <row r="155" spans="1:17" outlineLevel="1" x14ac:dyDescent="0.2">
      <c r="A155" s="70" t="s">
        <v>35</v>
      </c>
      <c r="B155" s="71">
        <v>2</v>
      </c>
      <c r="C155" s="72" t="s">
        <v>36</v>
      </c>
      <c r="D155" s="73">
        <v>216.6</v>
      </c>
      <c r="E155" s="70" t="s">
        <v>35</v>
      </c>
      <c r="F155" s="74"/>
      <c r="G155" s="74"/>
      <c r="H155" s="112"/>
      <c r="I155" s="74"/>
      <c r="J155" s="74"/>
      <c r="K155" s="74"/>
      <c r="L155" s="70" t="s">
        <v>35</v>
      </c>
      <c r="M155" s="37"/>
      <c r="N155" s="3"/>
      <c r="O155" s="3"/>
      <c r="P155" s="3"/>
      <c r="Q155" s="3"/>
    </row>
    <row r="156" spans="1:17" ht="34.200000000000003" outlineLevel="1" x14ac:dyDescent="0.2">
      <c r="A156" s="70" t="s">
        <v>35</v>
      </c>
      <c r="B156" s="71" t="s">
        <v>146</v>
      </c>
      <c r="C156" s="72" t="s">
        <v>147</v>
      </c>
      <c r="D156" s="73">
        <v>216.6</v>
      </c>
      <c r="E156" s="70">
        <v>1066.21</v>
      </c>
      <c r="F156" s="74" t="s">
        <v>148</v>
      </c>
      <c r="G156" s="74"/>
      <c r="H156" s="112">
        <v>230941.09</v>
      </c>
      <c r="I156" s="74" t="s">
        <v>304</v>
      </c>
      <c r="J156" s="74"/>
      <c r="K156" s="74"/>
      <c r="L156" s="70" t="s">
        <v>35</v>
      </c>
      <c r="M156" s="37"/>
      <c r="N156" s="3"/>
      <c r="O156" s="3"/>
      <c r="P156" s="3"/>
      <c r="Q156" s="3"/>
    </row>
    <row r="157" spans="1:17" outlineLevel="1" x14ac:dyDescent="0.2">
      <c r="A157" s="70" t="s">
        <v>35</v>
      </c>
      <c r="B157" s="71" t="s">
        <v>153</v>
      </c>
      <c r="C157" s="72" t="s">
        <v>154</v>
      </c>
      <c r="D157" s="73">
        <v>238.3</v>
      </c>
      <c r="E157" s="70">
        <v>54.46</v>
      </c>
      <c r="F157" s="74"/>
      <c r="G157" s="74">
        <v>54.46</v>
      </c>
      <c r="H157" s="112">
        <v>12977.82</v>
      </c>
      <c r="I157" s="74"/>
      <c r="J157" s="74">
        <v>12977.82</v>
      </c>
      <c r="K157" s="74"/>
      <c r="L157" s="70" t="s">
        <v>35</v>
      </c>
      <c r="M157" s="37"/>
      <c r="N157" s="3"/>
      <c r="O157" s="3"/>
      <c r="P157" s="3"/>
      <c r="Q157" s="3"/>
    </row>
    <row r="158" spans="1:17" ht="22.8" outlineLevel="1" x14ac:dyDescent="0.2">
      <c r="A158" s="70" t="s">
        <v>35</v>
      </c>
      <c r="B158" s="71" t="s">
        <v>305</v>
      </c>
      <c r="C158" s="72" t="s">
        <v>306</v>
      </c>
      <c r="D158" s="73">
        <v>130</v>
      </c>
      <c r="E158" s="70">
        <v>6141.36</v>
      </c>
      <c r="F158" s="74"/>
      <c r="G158" s="74">
        <v>6141.36</v>
      </c>
      <c r="H158" s="112">
        <v>798376.8</v>
      </c>
      <c r="I158" s="74"/>
      <c r="J158" s="74">
        <v>798376.8</v>
      </c>
      <c r="K158" s="74"/>
      <c r="L158" s="70" t="s">
        <v>35</v>
      </c>
      <c r="M158" s="37"/>
      <c r="N158" s="3"/>
      <c r="O158" s="3"/>
      <c r="P158" s="3"/>
      <c r="Q158" s="3"/>
    </row>
    <row r="159" spans="1:17" ht="26.4" outlineLevel="1" x14ac:dyDescent="0.2">
      <c r="A159" s="75" t="s">
        <v>35</v>
      </c>
      <c r="B159" s="76" t="s">
        <v>307</v>
      </c>
      <c r="C159" s="77" t="s">
        <v>308</v>
      </c>
      <c r="D159" s="78">
        <v>213.4</v>
      </c>
      <c r="E159" s="75" t="s">
        <v>35</v>
      </c>
      <c r="F159" s="79"/>
      <c r="G159" s="79"/>
      <c r="H159" s="114"/>
      <c r="I159" s="79"/>
      <c r="J159" s="79"/>
      <c r="K159" s="79"/>
      <c r="L159" s="75" t="s">
        <v>35</v>
      </c>
      <c r="M159" s="37"/>
      <c r="N159" s="3"/>
      <c r="O159" s="3"/>
      <c r="P159" s="3"/>
      <c r="Q159" s="3"/>
    </row>
    <row r="160" spans="1:17" ht="34.200000000000003" outlineLevel="1" x14ac:dyDescent="0.2">
      <c r="A160" s="70" t="s">
        <v>35</v>
      </c>
      <c r="B160" s="71" t="s">
        <v>309</v>
      </c>
      <c r="C160" s="72" t="s">
        <v>310</v>
      </c>
      <c r="D160" s="73">
        <v>0.27079999999999999</v>
      </c>
      <c r="E160" s="70" t="s">
        <v>35</v>
      </c>
      <c r="F160" s="74"/>
      <c r="G160" s="74"/>
      <c r="H160" s="112"/>
      <c r="I160" s="74"/>
      <c r="J160" s="74"/>
      <c r="K160" s="74"/>
      <c r="L160" s="70" t="s">
        <v>35</v>
      </c>
      <c r="M160" s="37"/>
      <c r="N160" s="3"/>
      <c r="O160" s="3"/>
      <c r="P160" s="3"/>
      <c r="Q160" s="3"/>
    </row>
    <row r="161" spans="1:17" s="80" customFormat="1" ht="36" x14ac:dyDescent="0.25">
      <c r="A161" s="89">
        <v>29</v>
      </c>
      <c r="B161" s="90" t="s">
        <v>311</v>
      </c>
      <c r="C161" s="91" t="s">
        <v>312</v>
      </c>
      <c r="D161" s="92">
        <v>213.4</v>
      </c>
      <c r="E161" s="89">
        <v>20560.759999999998</v>
      </c>
      <c r="F161" s="93"/>
      <c r="G161" s="93">
        <v>20560.759999999998</v>
      </c>
      <c r="H161" s="110">
        <v>4387666.18</v>
      </c>
      <c r="I161" s="93"/>
      <c r="J161" s="93">
        <v>4387666.18</v>
      </c>
      <c r="K161" s="93"/>
      <c r="L161" s="89" t="s">
        <v>35</v>
      </c>
      <c r="M161" s="94"/>
      <c r="N161" s="95"/>
      <c r="O161" s="95"/>
      <c r="P161" s="95"/>
      <c r="Q161" s="95"/>
    </row>
    <row r="162" spans="1:17" s="80" customFormat="1" ht="36" x14ac:dyDescent="0.25">
      <c r="A162" s="89">
        <v>30</v>
      </c>
      <c r="B162" s="90" t="s">
        <v>313</v>
      </c>
      <c r="C162" s="91" t="s">
        <v>314</v>
      </c>
      <c r="D162" s="92">
        <v>361.2</v>
      </c>
      <c r="E162" s="89" t="s">
        <v>315</v>
      </c>
      <c r="F162" s="93" t="s">
        <v>297</v>
      </c>
      <c r="G162" s="93">
        <v>1472.16</v>
      </c>
      <c r="H162" s="110" t="s">
        <v>316</v>
      </c>
      <c r="I162" s="93" t="s">
        <v>317</v>
      </c>
      <c r="J162" s="93">
        <v>531744.18999999994</v>
      </c>
      <c r="K162" s="93">
        <v>5.21</v>
      </c>
      <c r="L162" s="89">
        <v>1881.85</v>
      </c>
      <c r="M162" s="94"/>
      <c r="N162" s="95"/>
      <c r="O162" s="95"/>
      <c r="P162" s="95"/>
      <c r="Q162" s="95"/>
    </row>
    <row r="163" spans="1:17" ht="34.200000000000003" outlineLevel="1" x14ac:dyDescent="0.2">
      <c r="A163" s="70" t="s">
        <v>35</v>
      </c>
      <c r="B163" s="71" t="s">
        <v>300</v>
      </c>
      <c r="C163" s="72" t="s">
        <v>301</v>
      </c>
      <c r="D163" s="73">
        <v>1881.85</v>
      </c>
      <c r="E163" s="70" t="s">
        <v>302</v>
      </c>
      <c r="F163" s="74"/>
      <c r="G163" s="74"/>
      <c r="H163" s="112" t="s">
        <v>318</v>
      </c>
      <c r="I163" s="74"/>
      <c r="J163" s="74"/>
      <c r="K163" s="74"/>
      <c r="L163" s="70" t="s">
        <v>35</v>
      </c>
      <c r="M163" s="37"/>
      <c r="N163" s="3"/>
      <c r="O163" s="3"/>
      <c r="P163" s="3"/>
      <c r="Q163" s="3"/>
    </row>
    <row r="164" spans="1:17" outlineLevel="1" x14ac:dyDescent="0.2">
      <c r="A164" s="70" t="s">
        <v>35</v>
      </c>
      <c r="B164" s="71">
        <v>2</v>
      </c>
      <c r="C164" s="72" t="s">
        <v>36</v>
      </c>
      <c r="D164" s="73">
        <v>144.47999999999999</v>
      </c>
      <c r="E164" s="70" t="s">
        <v>35</v>
      </c>
      <c r="F164" s="74"/>
      <c r="G164" s="74"/>
      <c r="H164" s="112"/>
      <c r="I164" s="74"/>
      <c r="J164" s="74"/>
      <c r="K164" s="74"/>
      <c r="L164" s="70" t="s">
        <v>35</v>
      </c>
      <c r="M164" s="37"/>
      <c r="N164" s="3"/>
      <c r="O164" s="3"/>
      <c r="P164" s="3"/>
      <c r="Q164" s="3"/>
    </row>
    <row r="165" spans="1:17" ht="34.200000000000003" outlineLevel="1" x14ac:dyDescent="0.2">
      <c r="A165" s="70" t="s">
        <v>35</v>
      </c>
      <c r="B165" s="71" t="s">
        <v>146</v>
      </c>
      <c r="C165" s="72" t="s">
        <v>147</v>
      </c>
      <c r="D165" s="73">
        <v>144.47999999999999</v>
      </c>
      <c r="E165" s="70">
        <v>1066.21</v>
      </c>
      <c r="F165" s="74" t="s">
        <v>148</v>
      </c>
      <c r="G165" s="74"/>
      <c r="H165" s="112">
        <v>154046.01999999999</v>
      </c>
      <c r="I165" s="74" t="s">
        <v>319</v>
      </c>
      <c r="J165" s="74"/>
      <c r="K165" s="74"/>
      <c r="L165" s="70" t="s">
        <v>35</v>
      </c>
      <c r="M165" s="37"/>
      <c r="N165" s="3"/>
      <c r="O165" s="3"/>
      <c r="P165" s="3"/>
      <c r="Q165" s="3"/>
    </row>
    <row r="166" spans="1:17" outlineLevel="1" x14ac:dyDescent="0.2">
      <c r="A166" s="70" t="s">
        <v>35</v>
      </c>
      <c r="B166" s="71" t="s">
        <v>153</v>
      </c>
      <c r="C166" s="72" t="s">
        <v>154</v>
      </c>
      <c r="D166" s="73">
        <v>158.9</v>
      </c>
      <c r="E166" s="70">
        <v>54.46</v>
      </c>
      <c r="F166" s="74"/>
      <c r="G166" s="74">
        <v>54.46</v>
      </c>
      <c r="H166" s="112">
        <v>8653.69</v>
      </c>
      <c r="I166" s="74"/>
      <c r="J166" s="74">
        <v>8653.69</v>
      </c>
      <c r="K166" s="74"/>
      <c r="L166" s="70" t="s">
        <v>35</v>
      </c>
      <c r="M166" s="37"/>
      <c r="N166" s="3"/>
      <c r="O166" s="3"/>
      <c r="P166" s="3"/>
      <c r="Q166" s="3"/>
    </row>
    <row r="167" spans="1:17" ht="22.8" outlineLevel="1" x14ac:dyDescent="0.2">
      <c r="A167" s="70" t="s">
        <v>35</v>
      </c>
      <c r="B167" s="71" t="s">
        <v>320</v>
      </c>
      <c r="C167" s="72" t="s">
        <v>321</v>
      </c>
      <c r="D167" s="73">
        <v>84.52</v>
      </c>
      <c r="E167" s="70">
        <v>6188.87</v>
      </c>
      <c r="F167" s="74"/>
      <c r="G167" s="74">
        <v>6188.87</v>
      </c>
      <c r="H167" s="112">
        <v>523083.29</v>
      </c>
      <c r="I167" s="74"/>
      <c r="J167" s="74">
        <v>523083.29</v>
      </c>
      <c r="K167" s="74"/>
      <c r="L167" s="70" t="s">
        <v>35</v>
      </c>
      <c r="M167" s="37"/>
      <c r="N167" s="3"/>
      <c r="O167" s="3"/>
      <c r="P167" s="3"/>
      <c r="Q167" s="3"/>
    </row>
    <row r="168" spans="1:17" ht="26.4" outlineLevel="1" x14ac:dyDescent="0.2">
      <c r="A168" s="75" t="s">
        <v>35</v>
      </c>
      <c r="B168" s="76" t="s">
        <v>307</v>
      </c>
      <c r="C168" s="77" t="s">
        <v>308</v>
      </c>
      <c r="D168" s="78">
        <v>142.69999999999999</v>
      </c>
      <c r="E168" s="75" t="s">
        <v>35</v>
      </c>
      <c r="F168" s="79"/>
      <c r="G168" s="79"/>
      <c r="H168" s="114"/>
      <c r="I168" s="79"/>
      <c r="J168" s="79"/>
      <c r="K168" s="79"/>
      <c r="L168" s="75" t="s">
        <v>35</v>
      </c>
      <c r="M168" s="37"/>
      <c r="N168" s="3"/>
      <c r="O168" s="3"/>
      <c r="P168" s="3"/>
      <c r="Q168" s="3"/>
    </row>
    <row r="169" spans="1:17" ht="34.200000000000003" outlineLevel="1" x14ac:dyDescent="0.2">
      <c r="A169" s="70" t="s">
        <v>35</v>
      </c>
      <c r="B169" s="71" t="s">
        <v>309</v>
      </c>
      <c r="C169" s="72" t="s">
        <v>310</v>
      </c>
      <c r="D169" s="73">
        <v>0.18060000000000001</v>
      </c>
      <c r="E169" s="70" t="s">
        <v>35</v>
      </c>
      <c r="F169" s="74"/>
      <c r="G169" s="74"/>
      <c r="H169" s="112"/>
      <c r="I169" s="74"/>
      <c r="J169" s="74"/>
      <c r="K169" s="74"/>
      <c r="L169" s="70" t="s">
        <v>35</v>
      </c>
      <c r="M169" s="37"/>
      <c r="N169" s="3"/>
      <c r="O169" s="3"/>
      <c r="P169" s="3"/>
      <c r="Q169" s="3"/>
    </row>
    <row r="170" spans="1:17" s="80" customFormat="1" ht="36" x14ac:dyDescent="0.25">
      <c r="A170" s="89">
        <v>31</v>
      </c>
      <c r="B170" s="90" t="s">
        <v>311</v>
      </c>
      <c r="C170" s="91" t="s">
        <v>312</v>
      </c>
      <c r="D170" s="92">
        <v>142.69999999999999</v>
      </c>
      <c r="E170" s="89">
        <v>20560.759999999998</v>
      </c>
      <c r="F170" s="93"/>
      <c r="G170" s="93">
        <v>20560.759999999998</v>
      </c>
      <c r="H170" s="110">
        <v>2934020.45</v>
      </c>
      <c r="I170" s="93"/>
      <c r="J170" s="93">
        <v>2934020.45</v>
      </c>
      <c r="K170" s="93"/>
      <c r="L170" s="89" t="s">
        <v>35</v>
      </c>
      <c r="M170" s="94"/>
      <c r="N170" s="95"/>
      <c r="O170" s="95"/>
      <c r="P170" s="95"/>
      <c r="Q170" s="95"/>
    </row>
    <row r="171" spans="1:17" s="80" customFormat="1" ht="36" x14ac:dyDescent="0.25">
      <c r="A171" s="89">
        <v>32</v>
      </c>
      <c r="B171" s="90" t="s">
        <v>322</v>
      </c>
      <c r="C171" s="91" t="s">
        <v>323</v>
      </c>
      <c r="D171" s="92">
        <v>0.34</v>
      </c>
      <c r="E171" s="89" t="s">
        <v>324</v>
      </c>
      <c r="F171" s="93" t="s">
        <v>325</v>
      </c>
      <c r="G171" s="93">
        <v>49746.57</v>
      </c>
      <c r="H171" s="110" t="s">
        <v>326</v>
      </c>
      <c r="I171" s="93" t="s">
        <v>327</v>
      </c>
      <c r="J171" s="93">
        <v>16913.84</v>
      </c>
      <c r="K171" s="93">
        <v>207.06</v>
      </c>
      <c r="L171" s="89">
        <v>70.400000000000006</v>
      </c>
      <c r="M171" s="94"/>
      <c r="N171" s="95"/>
      <c r="O171" s="95"/>
      <c r="P171" s="95"/>
      <c r="Q171" s="95"/>
    </row>
    <row r="172" spans="1:17" ht="34.200000000000003" outlineLevel="1" x14ac:dyDescent="0.2">
      <c r="A172" s="70" t="s">
        <v>35</v>
      </c>
      <c r="B172" s="71" t="s">
        <v>328</v>
      </c>
      <c r="C172" s="72" t="s">
        <v>329</v>
      </c>
      <c r="D172" s="73">
        <v>70.400000000000006</v>
      </c>
      <c r="E172" s="70" t="s">
        <v>330</v>
      </c>
      <c r="F172" s="74"/>
      <c r="G172" s="74"/>
      <c r="H172" s="112" t="s">
        <v>331</v>
      </c>
      <c r="I172" s="74"/>
      <c r="J172" s="74"/>
      <c r="K172" s="74"/>
      <c r="L172" s="70" t="s">
        <v>35</v>
      </c>
      <c r="M172" s="37"/>
      <c r="N172" s="3"/>
      <c r="O172" s="3"/>
      <c r="P172" s="3"/>
      <c r="Q172" s="3"/>
    </row>
    <row r="173" spans="1:17" outlineLevel="1" x14ac:dyDescent="0.2">
      <c r="A173" s="70" t="s">
        <v>35</v>
      </c>
      <c r="B173" s="71">
        <v>2</v>
      </c>
      <c r="C173" s="72" t="s">
        <v>36</v>
      </c>
      <c r="D173" s="73">
        <v>9.15</v>
      </c>
      <c r="E173" s="70" t="s">
        <v>35</v>
      </c>
      <c r="F173" s="74"/>
      <c r="G173" s="74"/>
      <c r="H173" s="112"/>
      <c r="I173" s="74"/>
      <c r="J173" s="74"/>
      <c r="K173" s="74"/>
      <c r="L173" s="70" t="s">
        <v>35</v>
      </c>
      <c r="M173" s="37"/>
      <c r="N173" s="3"/>
      <c r="O173" s="3"/>
      <c r="P173" s="3"/>
      <c r="Q173" s="3"/>
    </row>
    <row r="174" spans="1:17" ht="34.200000000000003" outlineLevel="1" x14ac:dyDescent="0.2">
      <c r="A174" s="70" t="s">
        <v>35</v>
      </c>
      <c r="B174" s="71" t="s">
        <v>146</v>
      </c>
      <c r="C174" s="72" t="s">
        <v>147</v>
      </c>
      <c r="D174" s="73">
        <v>8.8800000000000008</v>
      </c>
      <c r="E174" s="70">
        <v>1066.21</v>
      </c>
      <c r="F174" s="74" t="s">
        <v>148</v>
      </c>
      <c r="G174" s="74"/>
      <c r="H174" s="112">
        <v>9467.94</v>
      </c>
      <c r="I174" s="74" t="s">
        <v>332</v>
      </c>
      <c r="J174" s="74"/>
      <c r="K174" s="74"/>
      <c r="L174" s="70" t="s">
        <v>35</v>
      </c>
      <c r="M174" s="37"/>
      <c r="N174" s="3"/>
      <c r="O174" s="3"/>
      <c r="P174" s="3"/>
      <c r="Q174" s="3"/>
    </row>
    <row r="175" spans="1:17" ht="34.200000000000003" outlineLevel="1" x14ac:dyDescent="0.2">
      <c r="A175" s="70" t="s">
        <v>35</v>
      </c>
      <c r="B175" s="71" t="s">
        <v>129</v>
      </c>
      <c r="C175" s="72" t="s">
        <v>130</v>
      </c>
      <c r="D175" s="73">
        <v>0.27</v>
      </c>
      <c r="E175" s="70">
        <v>1065.33</v>
      </c>
      <c r="F175" s="74" t="s">
        <v>131</v>
      </c>
      <c r="G175" s="74"/>
      <c r="H175" s="112">
        <v>287.64</v>
      </c>
      <c r="I175" s="74" t="s">
        <v>333</v>
      </c>
      <c r="J175" s="74"/>
      <c r="K175" s="74"/>
      <c r="L175" s="70" t="s">
        <v>35</v>
      </c>
      <c r="M175" s="37"/>
      <c r="N175" s="3"/>
      <c r="O175" s="3"/>
      <c r="P175" s="3"/>
      <c r="Q175" s="3"/>
    </row>
    <row r="176" spans="1:17" ht="22.8" outlineLevel="1" x14ac:dyDescent="0.2">
      <c r="A176" s="70" t="s">
        <v>35</v>
      </c>
      <c r="B176" s="71" t="s">
        <v>179</v>
      </c>
      <c r="C176" s="72" t="s">
        <v>180</v>
      </c>
      <c r="D176" s="73">
        <v>5.16</v>
      </c>
      <c r="E176" s="70">
        <v>62.29</v>
      </c>
      <c r="F176" s="74">
        <v>62.29</v>
      </c>
      <c r="G176" s="74"/>
      <c r="H176" s="112">
        <v>321.42</v>
      </c>
      <c r="I176" s="74">
        <v>321.42</v>
      </c>
      <c r="J176" s="74"/>
      <c r="K176" s="74"/>
      <c r="L176" s="70" t="s">
        <v>35</v>
      </c>
      <c r="M176" s="37"/>
      <c r="N176" s="3"/>
      <c r="O176" s="3"/>
      <c r="P176" s="3"/>
      <c r="Q176" s="3"/>
    </row>
    <row r="177" spans="1:17" outlineLevel="1" x14ac:dyDescent="0.2">
      <c r="A177" s="70" t="s">
        <v>35</v>
      </c>
      <c r="B177" s="71" t="s">
        <v>334</v>
      </c>
      <c r="C177" s="72" t="s">
        <v>335</v>
      </c>
      <c r="D177" s="73">
        <v>1.0200000000000001E-2</v>
      </c>
      <c r="E177" s="70">
        <v>184322.19</v>
      </c>
      <c r="F177" s="74"/>
      <c r="G177" s="74">
        <v>184322.19</v>
      </c>
      <c r="H177" s="112">
        <v>1880.09</v>
      </c>
      <c r="I177" s="74"/>
      <c r="J177" s="74">
        <v>1880.09</v>
      </c>
      <c r="K177" s="74"/>
      <c r="L177" s="70" t="s">
        <v>35</v>
      </c>
      <c r="M177" s="37"/>
      <c r="N177" s="3"/>
      <c r="O177" s="3"/>
      <c r="P177" s="3"/>
      <c r="Q177" s="3"/>
    </row>
    <row r="178" spans="1:17" ht="22.8" outlineLevel="1" x14ac:dyDescent="0.2">
      <c r="A178" s="70" t="s">
        <v>35</v>
      </c>
      <c r="B178" s="71" t="s">
        <v>251</v>
      </c>
      <c r="C178" s="72" t="s">
        <v>252</v>
      </c>
      <c r="D178" s="73">
        <v>1.4550000000000001</v>
      </c>
      <c r="E178" s="70">
        <v>7960.09</v>
      </c>
      <c r="F178" s="74"/>
      <c r="G178" s="74">
        <v>7960.09</v>
      </c>
      <c r="H178" s="112">
        <v>11581.93</v>
      </c>
      <c r="I178" s="74"/>
      <c r="J178" s="74">
        <v>11581.93</v>
      </c>
      <c r="K178" s="74"/>
      <c r="L178" s="70" t="s">
        <v>35</v>
      </c>
      <c r="M178" s="37"/>
      <c r="N178" s="3"/>
      <c r="O178" s="3"/>
      <c r="P178" s="3"/>
      <c r="Q178" s="3"/>
    </row>
    <row r="179" spans="1:17" ht="26.4" outlineLevel="1" x14ac:dyDescent="0.2">
      <c r="A179" s="75" t="s">
        <v>35</v>
      </c>
      <c r="B179" s="76" t="s">
        <v>253</v>
      </c>
      <c r="C179" s="77" t="s">
        <v>254</v>
      </c>
      <c r="D179" s="78">
        <v>34</v>
      </c>
      <c r="E179" s="75" t="s">
        <v>35</v>
      </c>
      <c r="F179" s="79"/>
      <c r="G179" s="79"/>
      <c r="H179" s="114"/>
      <c r="I179" s="79"/>
      <c r="J179" s="79"/>
      <c r="K179" s="79"/>
      <c r="L179" s="75" t="s">
        <v>35</v>
      </c>
      <c r="M179" s="37"/>
      <c r="N179" s="3"/>
      <c r="O179" s="3"/>
      <c r="P179" s="3"/>
      <c r="Q179" s="3"/>
    </row>
    <row r="180" spans="1:17" ht="68.400000000000006" outlineLevel="1" x14ac:dyDescent="0.2">
      <c r="A180" s="70" t="s">
        <v>35</v>
      </c>
      <c r="B180" s="71" t="s">
        <v>336</v>
      </c>
      <c r="C180" s="72" t="s">
        <v>337</v>
      </c>
      <c r="D180" s="73">
        <v>2.24E-2</v>
      </c>
      <c r="E180" s="70">
        <v>153753.12</v>
      </c>
      <c r="F180" s="74"/>
      <c r="G180" s="74">
        <v>153753.12</v>
      </c>
      <c r="H180" s="112">
        <v>3444.07</v>
      </c>
      <c r="I180" s="74"/>
      <c r="J180" s="74">
        <v>3444.07</v>
      </c>
      <c r="K180" s="74"/>
      <c r="L180" s="70" t="s">
        <v>35</v>
      </c>
      <c r="M180" s="37"/>
      <c r="N180" s="3"/>
      <c r="O180" s="3"/>
      <c r="P180" s="3"/>
      <c r="Q180" s="3"/>
    </row>
    <row r="181" spans="1:17" outlineLevel="1" x14ac:dyDescent="0.2">
      <c r="A181" s="70" t="s">
        <v>35</v>
      </c>
      <c r="B181" s="71" t="s">
        <v>338</v>
      </c>
      <c r="C181" s="72" t="s">
        <v>339</v>
      </c>
      <c r="D181" s="73">
        <v>2.7000000000000001E-3</v>
      </c>
      <c r="E181" s="70" t="s">
        <v>35</v>
      </c>
      <c r="F181" s="74"/>
      <c r="G181" s="74"/>
      <c r="H181" s="112"/>
      <c r="I181" s="74"/>
      <c r="J181" s="74"/>
      <c r="K181" s="74"/>
      <c r="L181" s="70" t="s">
        <v>35</v>
      </c>
      <c r="M181" s="37"/>
      <c r="N181" s="3"/>
      <c r="O181" s="3"/>
      <c r="P181" s="3"/>
      <c r="Q181" s="3"/>
    </row>
    <row r="182" spans="1:17" s="80" customFormat="1" ht="48" x14ac:dyDescent="0.25">
      <c r="A182" s="89">
        <v>33</v>
      </c>
      <c r="B182" s="90" t="s">
        <v>340</v>
      </c>
      <c r="C182" s="91" t="s">
        <v>341</v>
      </c>
      <c r="D182" s="92">
        <v>6</v>
      </c>
      <c r="E182" s="89">
        <v>10728.22</v>
      </c>
      <c r="F182" s="93"/>
      <c r="G182" s="93">
        <v>10728.22</v>
      </c>
      <c r="H182" s="110">
        <v>64369.32</v>
      </c>
      <c r="I182" s="93"/>
      <c r="J182" s="93">
        <v>64369.32</v>
      </c>
      <c r="K182" s="93"/>
      <c r="L182" s="89" t="s">
        <v>35</v>
      </c>
      <c r="M182" s="94"/>
      <c r="N182" s="95"/>
      <c r="O182" s="95"/>
      <c r="P182" s="95"/>
      <c r="Q182" s="95"/>
    </row>
    <row r="183" spans="1:17" s="80" customFormat="1" ht="48" x14ac:dyDescent="0.25">
      <c r="A183" s="89">
        <v>34</v>
      </c>
      <c r="B183" s="90" t="s">
        <v>342</v>
      </c>
      <c r="C183" s="91" t="s">
        <v>343</v>
      </c>
      <c r="D183" s="92">
        <v>21</v>
      </c>
      <c r="E183" s="89">
        <v>8950.07</v>
      </c>
      <c r="F183" s="93"/>
      <c r="G183" s="93">
        <v>8950.07</v>
      </c>
      <c r="H183" s="110">
        <v>187951.47</v>
      </c>
      <c r="I183" s="93"/>
      <c r="J183" s="93">
        <v>187951.47</v>
      </c>
      <c r="K183" s="93"/>
      <c r="L183" s="89" t="s">
        <v>35</v>
      </c>
      <c r="M183" s="94"/>
      <c r="N183" s="95"/>
      <c r="O183" s="95"/>
      <c r="P183" s="95"/>
      <c r="Q183" s="95"/>
    </row>
    <row r="184" spans="1:17" s="80" customFormat="1" ht="48" x14ac:dyDescent="0.25">
      <c r="A184" s="89">
        <v>35</v>
      </c>
      <c r="B184" s="90" t="s">
        <v>344</v>
      </c>
      <c r="C184" s="91" t="s">
        <v>345</v>
      </c>
      <c r="D184" s="92">
        <v>7</v>
      </c>
      <c r="E184" s="89">
        <v>5861.95</v>
      </c>
      <c r="F184" s="93"/>
      <c r="G184" s="93">
        <v>5861.95</v>
      </c>
      <c r="H184" s="110">
        <v>41033.65</v>
      </c>
      <c r="I184" s="93"/>
      <c r="J184" s="93">
        <v>41033.65</v>
      </c>
      <c r="K184" s="93"/>
      <c r="L184" s="89" t="s">
        <v>35</v>
      </c>
      <c r="M184" s="94"/>
      <c r="N184" s="95"/>
      <c r="O184" s="95"/>
      <c r="P184" s="95"/>
      <c r="Q184" s="95"/>
    </row>
    <row r="185" spans="1:17" s="80" customFormat="1" ht="36" x14ac:dyDescent="0.25">
      <c r="A185" s="89">
        <v>36</v>
      </c>
      <c r="B185" s="90" t="s">
        <v>346</v>
      </c>
      <c r="C185" s="91" t="s">
        <v>347</v>
      </c>
      <c r="D185" s="92">
        <v>0.17</v>
      </c>
      <c r="E185" s="89" t="s">
        <v>348</v>
      </c>
      <c r="F185" s="93" t="s">
        <v>349</v>
      </c>
      <c r="G185" s="93"/>
      <c r="H185" s="110" t="s">
        <v>350</v>
      </c>
      <c r="I185" s="93" t="s">
        <v>351</v>
      </c>
      <c r="J185" s="93"/>
      <c r="K185" s="93">
        <v>21.8</v>
      </c>
      <c r="L185" s="89">
        <v>3.71</v>
      </c>
      <c r="M185" s="94"/>
      <c r="N185" s="95"/>
      <c r="O185" s="95"/>
      <c r="P185" s="95"/>
      <c r="Q185" s="95"/>
    </row>
    <row r="186" spans="1:17" ht="34.200000000000003" outlineLevel="1" x14ac:dyDescent="0.2">
      <c r="A186" s="70" t="s">
        <v>35</v>
      </c>
      <c r="B186" s="71" t="s">
        <v>121</v>
      </c>
      <c r="C186" s="72" t="s">
        <v>122</v>
      </c>
      <c r="D186" s="73">
        <v>3.71</v>
      </c>
      <c r="E186" s="70" t="s">
        <v>123</v>
      </c>
      <c r="F186" s="74"/>
      <c r="G186" s="74"/>
      <c r="H186" s="112" t="s">
        <v>352</v>
      </c>
      <c r="I186" s="74"/>
      <c r="J186" s="74"/>
      <c r="K186" s="74"/>
      <c r="L186" s="70" t="s">
        <v>35</v>
      </c>
      <c r="M186" s="37"/>
      <c r="N186" s="3"/>
      <c r="O186" s="3"/>
      <c r="P186" s="3"/>
      <c r="Q186" s="3"/>
    </row>
    <row r="187" spans="1:17" outlineLevel="1" x14ac:dyDescent="0.2">
      <c r="A187" s="70" t="s">
        <v>35</v>
      </c>
      <c r="B187" s="71">
        <v>2</v>
      </c>
      <c r="C187" s="72" t="s">
        <v>36</v>
      </c>
      <c r="D187" s="73">
        <v>0.06</v>
      </c>
      <c r="E187" s="70" t="s">
        <v>35</v>
      </c>
      <c r="F187" s="74"/>
      <c r="G187" s="74"/>
      <c r="H187" s="112"/>
      <c r="I187" s="74"/>
      <c r="J187" s="74"/>
      <c r="K187" s="74"/>
      <c r="L187" s="70" t="s">
        <v>35</v>
      </c>
      <c r="M187" s="37"/>
      <c r="N187" s="3"/>
      <c r="O187" s="3"/>
      <c r="P187" s="3"/>
      <c r="Q187" s="3"/>
    </row>
    <row r="188" spans="1:17" ht="34.200000000000003" outlineLevel="1" x14ac:dyDescent="0.2">
      <c r="A188" s="70" t="s">
        <v>35</v>
      </c>
      <c r="B188" s="71" t="s">
        <v>172</v>
      </c>
      <c r="C188" s="72" t="s">
        <v>173</v>
      </c>
      <c r="D188" s="73">
        <v>0.03</v>
      </c>
      <c r="E188" s="70">
        <v>1512.75</v>
      </c>
      <c r="F188" s="74" t="s">
        <v>174</v>
      </c>
      <c r="G188" s="74"/>
      <c r="H188" s="112">
        <v>45.38</v>
      </c>
      <c r="I188" s="74" t="s">
        <v>353</v>
      </c>
      <c r="J188" s="74"/>
      <c r="K188" s="74"/>
      <c r="L188" s="70" t="s">
        <v>35</v>
      </c>
      <c r="M188" s="37"/>
      <c r="N188" s="3"/>
      <c r="O188" s="3"/>
      <c r="P188" s="3"/>
      <c r="Q188" s="3"/>
    </row>
    <row r="189" spans="1:17" ht="34.200000000000003" outlineLevel="1" x14ac:dyDescent="0.2">
      <c r="A189" s="70" t="s">
        <v>35</v>
      </c>
      <c r="B189" s="71" t="s">
        <v>129</v>
      </c>
      <c r="C189" s="72" t="s">
        <v>130</v>
      </c>
      <c r="D189" s="73">
        <v>0.04</v>
      </c>
      <c r="E189" s="70">
        <v>1065.33</v>
      </c>
      <c r="F189" s="74" t="s">
        <v>131</v>
      </c>
      <c r="G189" s="74"/>
      <c r="H189" s="112">
        <v>42.61</v>
      </c>
      <c r="I189" s="74" t="s">
        <v>354</v>
      </c>
      <c r="J189" s="74"/>
      <c r="K189" s="74"/>
      <c r="L189" s="70" t="s">
        <v>35</v>
      </c>
      <c r="M189" s="37"/>
      <c r="N189" s="3"/>
      <c r="O189" s="3"/>
      <c r="P189" s="3"/>
      <c r="Q189" s="3"/>
    </row>
    <row r="190" spans="1:17" ht="13.2" outlineLevel="1" x14ac:dyDescent="0.2">
      <c r="A190" s="75" t="s">
        <v>35</v>
      </c>
      <c r="B190" s="76" t="s">
        <v>355</v>
      </c>
      <c r="C190" s="77" t="s">
        <v>356</v>
      </c>
      <c r="D190" s="78">
        <v>0.17</v>
      </c>
      <c r="E190" s="75" t="s">
        <v>35</v>
      </c>
      <c r="F190" s="79"/>
      <c r="G190" s="79"/>
      <c r="H190" s="114"/>
      <c r="I190" s="79"/>
      <c r="J190" s="79"/>
      <c r="K190" s="79"/>
      <c r="L190" s="75" t="s">
        <v>35</v>
      </c>
      <c r="M190" s="37"/>
      <c r="N190" s="3"/>
      <c r="O190" s="3"/>
      <c r="P190" s="3"/>
      <c r="Q190" s="3"/>
    </row>
    <row r="191" spans="1:17" s="80" customFormat="1" ht="72" x14ac:dyDescent="0.25">
      <c r="A191" s="89">
        <v>37</v>
      </c>
      <c r="B191" s="90" t="s">
        <v>357</v>
      </c>
      <c r="C191" s="91" t="s">
        <v>358</v>
      </c>
      <c r="D191" s="92">
        <v>0.17</v>
      </c>
      <c r="E191" s="89" t="s">
        <v>35</v>
      </c>
      <c r="F191" s="93"/>
      <c r="G191" s="93"/>
      <c r="H191" s="110"/>
      <c r="I191" s="93"/>
      <c r="J191" s="93"/>
      <c r="K191" s="93"/>
      <c r="L191" s="89" t="s">
        <v>35</v>
      </c>
      <c r="M191" s="94"/>
      <c r="N191" s="95"/>
      <c r="O191" s="95"/>
      <c r="P191" s="95"/>
      <c r="Q191" s="95"/>
    </row>
    <row r="192" spans="1:17" s="80" customFormat="1" ht="36" x14ac:dyDescent="0.25">
      <c r="A192" s="89">
        <v>38</v>
      </c>
      <c r="B192" s="90" t="s">
        <v>359</v>
      </c>
      <c r="C192" s="91" t="s">
        <v>360</v>
      </c>
      <c r="D192" s="92">
        <v>6.9398</v>
      </c>
      <c r="E192" s="89" t="s">
        <v>361</v>
      </c>
      <c r="F192" s="93" t="s">
        <v>362</v>
      </c>
      <c r="G192" s="93"/>
      <c r="H192" s="110" t="s">
        <v>363</v>
      </c>
      <c r="I192" s="93" t="s">
        <v>364</v>
      </c>
      <c r="J192" s="93"/>
      <c r="K192" s="93">
        <v>4.71</v>
      </c>
      <c r="L192" s="89">
        <v>32.69</v>
      </c>
      <c r="M192" s="94"/>
      <c r="N192" s="95"/>
      <c r="O192" s="95"/>
      <c r="P192" s="95"/>
      <c r="Q192" s="95"/>
    </row>
    <row r="193" spans="1:17" ht="34.200000000000003" outlineLevel="1" x14ac:dyDescent="0.2">
      <c r="A193" s="70" t="s">
        <v>35</v>
      </c>
      <c r="B193" s="71" t="s">
        <v>365</v>
      </c>
      <c r="C193" s="72" t="s">
        <v>366</v>
      </c>
      <c r="D193" s="73">
        <v>32.69</v>
      </c>
      <c r="E193" s="70" t="s">
        <v>367</v>
      </c>
      <c r="F193" s="74"/>
      <c r="G193" s="74"/>
      <c r="H193" s="112" t="s">
        <v>368</v>
      </c>
      <c r="I193" s="74"/>
      <c r="J193" s="74"/>
      <c r="K193" s="74"/>
      <c r="L193" s="70" t="s">
        <v>35</v>
      </c>
      <c r="M193" s="37"/>
      <c r="N193" s="3"/>
      <c r="O193" s="3"/>
      <c r="P193" s="3"/>
      <c r="Q193" s="3"/>
    </row>
    <row r="194" spans="1:17" outlineLevel="1" x14ac:dyDescent="0.2">
      <c r="A194" s="70" t="s">
        <v>35</v>
      </c>
      <c r="B194" s="71">
        <v>2</v>
      </c>
      <c r="C194" s="72" t="s">
        <v>36</v>
      </c>
      <c r="D194" s="73">
        <v>0.76</v>
      </c>
      <c r="E194" s="70" t="s">
        <v>35</v>
      </c>
      <c r="F194" s="74"/>
      <c r="G194" s="74"/>
      <c r="H194" s="112"/>
      <c r="I194" s="74"/>
      <c r="J194" s="74"/>
      <c r="K194" s="74"/>
      <c r="L194" s="70" t="s">
        <v>35</v>
      </c>
      <c r="M194" s="37"/>
      <c r="N194" s="3"/>
      <c r="O194" s="3"/>
      <c r="P194" s="3"/>
      <c r="Q194" s="3"/>
    </row>
    <row r="195" spans="1:17" ht="34.200000000000003" outlineLevel="1" x14ac:dyDescent="0.2">
      <c r="A195" s="70" t="s">
        <v>35</v>
      </c>
      <c r="B195" s="71" t="s">
        <v>369</v>
      </c>
      <c r="C195" s="72" t="s">
        <v>370</v>
      </c>
      <c r="D195" s="73">
        <v>0.33</v>
      </c>
      <c r="E195" s="70" t="s">
        <v>35</v>
      </c>
      <c r="F195" s="74"/>
      <c r="G195" s="74"/>
      <c r="H195" s="112"/>
      <c r="I195" s="74"/>
      <c r="J195" s="74"/>
      <c r="K195" s="74"/>
      <c r="L195" s="70" t="s">
        <v>35</v>
      </c>
      <c r="M195" s="37"/>
      <c r="N195" s="3"/>
      <c r="O195" s="3"/>
      <c r="P195" s="3"/>
      <c r="Q195" s="3"/>
    </row>
    <row r="196" spans="1:17" ht="34.200000000000003" outlineLevel="1" x14ac:dyDescent="0.2">
      <c r="A196" s="70" t="s">
        <v>35</v>
      </c>
      <c r="B196" s="71" t="s">
        <v>129</v>
      </c>
      <c r="C196" s="72" t="s">
        <v>130</v>
      </c>
      <c r="D196" s="73">
        <v>0.42</v>
      </c>
      <c r="E196" s="70">
        <v>1065.33</v>
      </c>
      <c r="F196" s="74" t="s">
        <v>131</v>
      </c>
      <c r="G196" s="74"/>
      <c r="H196" s="112">
        <v>447.44</v>
      </c>
      <c r="I196" s="74" t="s">
        <v>371</v>
      </c>
      <c r="J196" s="74"/>
      <c r="K196" s="74"/>
      <c r="L196" s="70" t="s">
        <v>35</v>
      </c>
      <c r="M196" s="37"/>
      <c r="N196" s="3"/>
      <c r="O196" s="3"/>
      <c r="P196" s="3"/>
      <c r="Q196" s="3"/>
    </row>
    <row r="197" spans="1:17" outlineLevel="1" x14ac:dyDescent="0.2">
      <c r="A197" s="70" t="s">
        <v>35</v>
      </c>
      <c r="B197" s="71" t="s">
        <v>372</v>
      </c>
      <c r="C197" s="72" t="s">
        <v>373</v>
      </c>
      <c r="D197" s="73">
        <v>2.0799999999999999E-2</v>
      </c>
      <c r="E197" s="70" t="s">
        <v>35</v>
      </c>
      <c r="F197" s="74"/>
      <c r="G197" s="74"/>
      <c r="H197" s="112"/>
      <c r="I197" s="74"/>
      <c r="J197" s="74"/>
      <c r="K197" s="74"/>
      <c r="L197" s="70" t="s">
        <v>35</v>
      </c>
      <c r="M197" s="37"/>
      <c r="N197" s="3"/>
      <c r="O197" s="3"/>
      <c r="P197" s="3"/>
      <c r="Q197" s="3"/>
    </row>
    <row r="198" spans="1:17" ht="26.4" outlineLevel="1" x14ac:dyDescent="0.2">
      <c r="A198" s="75" t="s">
        <v>35</v>
      </c>
      <c r="B198" s="76" t="s">
        <v>374</v>
      </c>
      <c r="C198" s="77" t="s">
        <v>375</v>
      </c>
      <c r="D198" s="78">
        <v>798.1</v>
      </c>
      <c r="E198" s="75" t="s">
        <v>35</v>
      </c>
      <c r="F198" s="79"/>
      <c r="G198" s="79"/>
      <c r="H198" s="114"/>
      <c r="I198" s="79"/>
      <c r="J198" s="79"/>
      <c r="K198" s="79"/>
      <c r="L198" s="75" t="s">
        <v>35</v>
      </c>
      <c r="M198" s="37"/>
      <c r="N198" s="3"/>
      <c r="O198" s="3"/>
      <c r="P198" s="3"/>
      <c r="Q198" s="3"/>
    </row>
    <row r="199" spans="1:17" s="80" customFormat="1" ht="24" x14ac:dyDescent="0.25">
      <c r="A199" s="89">
        <v>39</v>
      </c>
      <c r="B199" s="90" t="s">
        <v>376</v>
      </c>
      <c r="C199" s="91" t="s">
        <v>377</v>
      </c>
      <c r="D199" s="92">
        <v>79.81</v>
      </c>
      <c r="E199" s="89">
        <v>1091.82</v>
      </c>
      <c r="F199" s="93"/>
      <c r="G199" s="93">
        <v>1091.82</v>
      </c>
      <c r="H199" s="110">
        <v>87138.15</v>
      </c>
      <c r="I199" s="93"/>
      <c r="J199" s="93">
        <v>87138.15</v>
      </c>
      <c r="K199" s="93"/>
      <c r="L199" s="89" t="s">
        <v>35</v>
      </c>
      <c r="M199" s="94"/>
      <c r="N199" s="95"/>
      <c r="O199" s="95"/>
      <c r="P199" s="95"/>
      <c r="Q199" s="95"/>
    </row>
    <row r="200" spans="1:17" s="80" customFormat="1" ht="24" x14ac:dyDescent="0.25">
      <c r="A200" s="89">
        <v>40</v>
      </c>
      <c r="B200" s="90" t="s">
        <v>378</v>
      </c>
      <c r="C200" s="91" t="s">
        <v>379</v>
      </c>
      <c r="D200" s="92">
        <v>1060</v>
      </c>
      <c r="E200" s="89">
        <v>91.01</v>
      </c>
      <c r="F200" s="93"/>
      <c r="G200" s="93">
        <v>91.01</v>
      </c>
      <c r="H200" s="110">
        <v>96470.6</v>
      </c>
      <c r="I200" s="93"/>
      <c r="J200" s="93">
        <v>96470.6</v>
      </c>
      <c r="K200" s="93"/>
      <c r="L200" s="89" t="s">
        <v>35</v>
      </c>
      <c r="M200" s="94"/>
      <c r="N200" s="95"/>
      <c r="O200" s="95"/>
      <c r="P200" s="95"/>
      <c r="Q200" s="95"/>
    </row>
    <row r="201" spans="1:17" s="80" customFormat="1" ht="48" x14ac:dyDescent="0.25">
      <c r="A201" s="89">
        <v>41</v>
      </c>
      <c r="B201" s="90" t="s">
        <v>380</v>
      </c>
      <c r="C201" s="91" t="s">
        <v>527</v>
      </c>
      <c r="D201" s="92">
        <v>7.53</v>
      </c>
      <c r="E201" s="89" t="s">
        <v>381</v>
      </c>
      <c r="F201" s="93" t="s">
        <v>382</v>
      </c>
      <c r="G201" s="93"/>
      <c r="H201" s="110" t="s">
        <v>383</v>
      </c>
      <c r="I201" s="93" t="s">
        <v>384</v>
      </c>
      <c r="J201" s="93"/>
      <c r="K201" s="93">
        <v>45.54</v>
      </c>
      <c r="L201" s="89">
        <v>342.92</v>
      </c>
      <c r="M201" s="94"/>
      <c r="N201" s="95"/>
      <c r="O201" s="95"/>
      <c r="P201" s="95"/>
      <c r="Q201" s="95"/>
    </row>
    <row r="202" spans="1:17" ht="34.200000000000003" outlineLevel="1" x14ac:dyDescent="0.2">
      <c r="A202" s="70" t="s">
        <v>35</v>
      </c>
      <c r="B202" s="71" t="s">
        <v>99</v>
      </c>
      <c r="C202" s="72" t="s">
        <v>100</v>
      </c>
      <c r="D202" s="73">
        <v>342.92</v>
      </c>
      <c r="E202" s="70" t="s">
        <v>101</v>
      </c>
      <c r="F202" s="74"/>
      <c r="G202" s="74"/>
      <c r="H202" s="112" t="s">
        <v>385</v>
      </c>
      <c r="I202" s="74"/>
      <c r="J202" s="74"/>
      <c r="K202" s="74"/>
      <c r="L202" s="70" t="s">
        <v>35</v>
      </c>
      <c r="M202" s="37"/>
      <c r="N202" s="3"/>
      <c r="O202" s="3"/>
      <c r="P202" s="3"/>
      <c r="Q202" s="3"/>
    </row>
    <row r="203" spans="1:17" outlineLevel="1" x14ac:dyDescent="0.2">
      <c r="A203" s="70" t="s">
        <v>35</v>
      </c>
      <c r="B203" s="71">
        <v>2</v>
      </c>
      <c r="C203" s="72" t="s">
        <v>36</v>
      </c>
      <c r="D203" s="73">
        <v>6.25</v>
      </c>
      <c r="E203" s="70" t="s">
        <v>35</v>
      </c>
      <c r="F203" s="74"/>
      <c r="G203" s="74"/>
      <c r="H203" s="112"/>
      <c r="I203" s="74"/>
      <c r="J203" s="74"/>
      <c r="K203" s="74"/>
      <c r="L203" s="70" t="s">
        <v>35</v>
      </c>
      <c r="M203" s="37"/>
      <c r="N203" s="3"/>
      <c r="O203" s="3"/>
      <c r="P203" s="3"/>
      <c r="Q203" s="3"/>
    </row>
    <row r="204" spans="1:17" ht="34.200000000000003" outlineLevel="1" x14ac:dyDescent="0.2">
      <c r="A204" s="70" t="s">
        <v>35</v>
      </c>
      <c r="B204" s="71" t="s">
        <v>146</v>
      </c>
      <c r="C204" s="72" t="s">
        <v>147</v>
      </c>
      <c r="D204" s="73">
        <v>2.64</v>
      </c>
      <c r="E204" s="70">
        <v>1066.21</v>
      </c>
      <c r="F204" s="74" t="s">
        <v>148</v>
      </c>
      <c r="G204" s="74"/>
      <c r="H204" s="112">
        <v>2814.79</v>
      </c>
      <c r="I204" s="74" t="s">
        <v>386</v>
      </c>
      <c r="J204" s="74"/>
      <c r="K204" s="74"/>
      <c r="L204" s="70" t="s">
        <v>35</v>
      </c>
      <c r="M204" s="37"/>
      <c r="N204" s="3"/>
      <c r="O204" s="3"/>
      <c r="P204" s="3"/>
      <c r="Q204" s="3"/>
    </row>
    <row r="205" spans="1:17" ht="34.200000000000003" outlineLevel="1" x14ac:dyDescent="0.2">
      <c r="A205" s="70" t="s">
        <v>35</v>
      </c>
      <c r="B205" s="71" t="s">
        <v>172</v>
      </c>
      <c r="C205" s="72" t="s">
        <v>173</v>
      </c>
      <c r="D205" s="73">
        <v>1.51</v>
      </c>
      <c r="E205" s="70">
        <v>1512.75</v>
      </c>
      <c r="F205" s="74" t="s">
        <v>174</v>
      </c>
      <c r="G205" s="74"/>
      <c r="H205" s="112">
        <v>2284.25</v>
      </c>
      <c r="I205" s="74" t="s">
        <v>387</v>
      </c>
      <c r="J205" s="74"/>
      <c r="K205" s="74"/>
      <c r="L205" s="70" t="s">
        <v>35</v>
      </c>
      <c r="M205" s="37"/>
      <c r="N205" s="3"/>
      <c r="O205" s="3"/>
      <c r="P205" s="3"/>
      <c r="Q205" s="3"/>
    </row>
    <row r="206" spans="1:17" ht="22.8" outlineLevel="1" x14ac:dyDescent="0.2">
      <c r="A206" s="70" t="s">
        <v>35</v>
      </c>
      <c r="B206" s="71" t="s">
        <v>388</v>
      </c>
      <c r="C206" s="72" t="s">
        <v>389</v>
      </c>
      <c r="D206" s="73">
        <v>13.86</v>
      </c>
      <c r="E206" s="70">
        <v>182.43</v>
      </c>
      <c r="F206" s="74">
        <v>182.43</v>
      </c>
      <c r="G206" s="74"/>
      <c r="H206" s="112">
        <v>2528.48</v>
      </c>
      <c r="I206" s="74">
        <v>2528.48</v>
      </c>
      <c r="J206" s="74"/>
      <c r="K206" s="74"/>
      <c r="L206" s="70" t="s">
        <v>35</v>
      </c>
      <c r="M206" s="37"/>
      <c r="N206" s="3"/>
      <c r="O206" s="3"/>
      <c r="P206" s="3"/>
      <c r="Q206" s="3"/>
    </row>
    <row r="207" spans="1:17" ht="34.200000000000003" outlineLevel="1" x14ac:dyDescent="0.2">
      <c r="A207" s="70" t="s">
        <v>35</v>
      </c>
      <c r="B207" s="71" t="s">
        <v>129</v>
      </c>
      <c r="C207" s="72" t="s">
        <v>130</v>
      </c>
      <c r="D207" s="73">
        <v>2.11</v>
      </c>
      <c r="E207" s="70">
        <v>1065.33</v>
      </c>
      <c r="F207" s="74" t="s">
        <v>131</v>
      </c>
      <c r="G207" s="74"/>
      <c r="H207" s="112">
        <v>2247.85</v>
      </c>
      <c r="I207" s="74" t="s">
        <v>390</v>
      </c>
      <c r="J207" s="74"/>
      <c r="K207" s="74"/>
      <c r="L207" s="70" t="s">
        <v>35</v>
      </c>
      <c r="M207" s="37"/>
      <c r="N207" s="3"/>
      <c r="O207" s="3"/>
      <c r="P207" s="3"/>
      <c r="Q207" s="3"/>
    </row>
    <row r="208" spans="1:17" ht="34.200000000000003" outlineLevel="1" x14ac:dyDescent="0.2">
      <c r="A208" s="70" t="s">
        <v>35</v>
      </c>
      <c r="B208" s="71" t="s">
        <v>391</v>
      </c>
      <c r="C208" s="72" t="s">
        <v>392</v>
      </c>
      <c r="D208" s="73" t="s">
        <v>35</v>
      </c>
      <c r="E208" s="70" t="s">
        <v>35</v>
      </c>
      <c r="F208" s="74"/>
      <c r="G208" s="74"/>
      <c r="H208" s="112"/>
      <c r="I208" s="74"/>
      <c r="J208" s="74"/>
      <c r="K208" s="74"/>
      <c r="L208" s="70" t="s">
        <v>35</v>
      </c>
      <c r="M208" s="37"/>
      <c r="N208" s="3"/>
      <c r="O208" s="3"/>
      <c r="P208" s="3"/>
      <c r="Q208" s="3"/>
    </row>
    <row r="209" spans="1:17" outlineLevel="1" x14ac:dyDescent="0.2">
      <c r="A209" s="70" t="s">
        <v>35</v>
      </c>
      <c r="B209" s="71" t="s">
        <v>393</v>
      </c>
      <c r="C209" s="72" t="s">
        <v>394</v>
      </c>
      <c r="D209" s="73" t="s">
        <v>35</v>
      </c>
      <c r="E209" s="70" t="s">
        <v>35</v>
      </c>
      <c r="F209" s="74"/>
      <c r="G209" s="74"/>
      <c r="H209" s="112"/>
      <c r="I209" s="74"/>
      <c r="J209" s="74"/>
      <c r="K209" s="74"/>
      <c r="L209" s="70" t="s">
        <v>35</v>
      </c>
      <c r="M209" s="37"/>
      <c r="N209" s="3"/>
      <c r="O209" s="3"/>
      <c r="P209" s="3"/>
      <c r="Q209" s="3"/>
    </row>
    <row r="210" spans="1:17" ht="22.8" outlineLevel="1" x14ac:dyDescent="0.2">
      <c r="A210" s="70" t="s">
        <v>35</v>
      </c>
      <c r="B210" s="71" t="s">
        <v>395</v>
      </c>
      <c r="C210" s="72" t="s">
        <v>396</v>
      </c>
      <c r="D210" s="73" t="s">
        <v>35</v>
      </c>
      <c r="E210" s="70" t="s">
        <v>35</v>
      </c>
      <c r="F210" s="74"/>
      <c r="G210" s="74"/>
      <c r="H210" s="112"/>
      <c r="I210" s="74"/>
      <c r="J210" s="74"/>
      <c r="K210" s="74"/>
      <c r="L210" s="70" t="s">
        <v>35</v>
      </c>
      <c r="M210" s="37"/>
      <c r="N210" s="3"/>
      <c r="O210" s="3"/>
      <c r="P210" s="3"/>
      <c r="Q210" s="3"/>
    </row>
    <row r="211" spans="1:17" ht="13.2" outlineLevel="1" x14ac:dyDescent="0.2">
      <c r="A211" s="75" t="s">
        <v>35</v>
      </c>
      <c r="B211" s="76" t="s">
        <v>397</v>
      </c>
      <c r="C211" s="77" t="s">
        <v>398</v>
      </c>
      <c r="D211" s="78" t="s">
        <v>35</v>
      </c>
      <c r="E211" s="75" t="s">
        <v>35</v>
      </c>
      <c r="F211" s="79"/>
      <c r="G211" s="79"/>
      <c r="H211" s="114"/>
      <c r="I211" s="79"/>
      <c r="J211" s="79"/>
      <c r="K211" s="79"/>
      <c r="L211" s="75" t="s">
        <v>35</v>
      </c>
      <c r="M211" s="37"/>
      <c r="N211" s="3"/>
      <c r="O211" s="3"/>
      <c r="P211" s="3"/>
      <c r="Q211" s="3"/>
    </row>
    <row r="212" spans="1:17" s="80" customFormat="1" ht="72" x14ac:dyDescent="0.25">
      <c r="A212" s="89">
        <v>42</v>
      </c>
      <c r="B212" s="90" t="s">
        <v>399</v>
      </c>
      <c r="C212" s="91" t="s">
        <v>528</v>
      </c>
      <c r="D212" s="92">
        <v>6.0834999999999999</v>
      </c>
      <c r="E212" s="89" t="s">
        <v>400</v>
      </c>
      <c r="F212" s="93" t="s">
        <v>401</v>
      </c>
      <c r="G212" s="93"/>
      <c r="H212" s="110" t="s">
        <v>402</v>
      </c>
      <c r="I212" s="93" t="s">
        <v>403</v>
      </c>
      <c r="J212" s="93"/>
      <c r="K212" s="93">
        <v>141.04</v>
      </c>
      <c r="L212" s="89">
        <v>858.02</v>
      </c>
      <c r="M212" s="94"/>
      <c r="N212" s="95"/>
      <c r="O212" s="95"/>
      <c r="P212" s="95"/>
      <c r="Q212" s="95"/>
    </row>
    <row r="213" spans="1:17" ht="34.200000000000003" outlineLevel="1" x14ac:dyDescent="0.2">
      <c r="A213" s="70" t="s">
        <v>35</v>
      </c>
      <c r="B213" s="71" t="s">
        <v>99</v>
      </c>
      <c r="C213" s="72" t="s">
        <v>100</v>
      </c>
      <c r="D213" s="73">
        <v>858.02</v>
      </c>
      <c r="E213" s="70" t="s">
        <v>101</v>
      </c>
      <c r="F213" s="74"/>
      <c r="G213" s="74"/>
      <c r="H213" s="112" t="s">
        <v>404</v>
      </c>
      <c r="I213" s="74"/>
      <c r="J213" s="74"/>
      <c r="K213" s="74"/>
      <c r="L213" s="70" t="s">
        <v>35</v>
      </c>
      <c r="M213" s="37"/>
      <c r="N213" s="3"/>
      <c r="O213" s="3"/>
      <c r="P213" s="3"/>
      <c r="Q213" s="3"/>
    </row>
    <row r="214" spans="1:17" outlineLevel="1" x14ac:dyDescent="0.2">
      <c r="A214" s="70" t="s">
        <v>35</v>
      </c>
      <c r="B214" s="71">
        <v>2</v>
      </c>
      <c r="C214" s="72" t="s">
        <v>36</v>
      </c>
      <c r="D214" s="73">
        <v>20.2</v>
      </c>
      <c r="E214" s="70" t="s">
        <v>35</v>
      </c>
      <c r="F214" s="74"/>
      <c r="G214" s="74"/>
      <c r="H214" s="112"/>
      <c r="I214" s="74"/>
      <c r="J214" s="74"/>
      <c r="K214" s="74"/>
      <c r="L214" s="70" t="s">
        <v>35</v>
      </c>
      <c r="M214" s="37"/>
      <c r="N214" s="3"/>
      <c r="O214" s="3"/>
      <c r="P214" s="3"/>
      <c r="Q214" s="3"/>
    </row>
    <row r="215" spans="1:17" ht="34.200000000000003" outlineLevel="1" x14ac:dyDescent="0.2">
      <c r="A215" s="70" t="s">
        <v>35</v>
      </c>
      <c r="B215" s="71" t="s">
        <v>146</v>
      </c>
      <c r="C215" s="72" t="s">
        <v>147</v>
      </c>
      <c r="D215" s="73">
        <v>8.52</v>
      </c>
      <c r="E215" s="70">
        <v>1066.21</v>
      </c>
      <c r="F215" s="74" t="s">
        <v>148</v>
      </c>
      <c r="G215" s="74"/>
      <c r="H215" s="112">
        <v>9084.11</v>
      </c>
      <c r="I215" s="74" t="s">
        <v>405</v>
      </c>
      <c r="J215" s="74"/>
      <c r="K215" s="74"/>
      <c r="L215" s="70" t="s">
        <v>35</v>
      </c>
      <c r="M215" s="37"/>
      <c r="N215" s="3"/>
      <c r="O215" s="3"/>
      <c r="P215" s="3"/>
      <c r="Q215" s="3"/>
    </row>
    <row r="216" spans="1:17" ht="34.200000000000003" outlineLevel="1" x14ac:dyDescent="0.2">
      <c r="A216" s="70" t="s">
        <v>35</v>
      </c>
      <c r="B216" s="71" t="s">
        <v>172</v>
      </c>
      <c r="C216" s="72" t="s">
        <v>173</v>
      </c>
      <c r="D216" s="73">
        <v>4.87</v>
      </c>
      <c r="E216" s="70">
        <v>1512.75</v>
      </c>
      <c r="F216" s="74" t="s">
        <v>174</v>
      </c>
      <c r="G216" s="74"/>
      <c r="H216" s="112">
        <v>7367.09</v>
      </c>
      <c r="I216" s="74" t="s">
        <v>406</v>
      </c>
      <c r="J216" s="74"/>
      <c r="K216" s="74"/>
      <c r="L216" s="70" t="s">
        <v>35</v>
      </c>
      <c r="M216" s="37"/>
      <c r="N216" s="3"/>
      <c r="O216" s="3"/>
      <c r="P216" s="3"/>
      <c r="Q216" s="3"/>
    </row>
    <row r="217" spans="1:17" ht="22.8" outlineLevel="1" x14ac:dyDescent="0.2">
      <c r="A217" s="70" t="s">
        <v>35</v>
      </c>
      <c r="B217" s="71" t="s">
        <v>388</v>
      </c>
      <c r="C217" s="72" t="s">
        <v>389</v>
      </c>
      <c r="D217" s="73">
        <v>40.15</v>
      </c>
      <c r="E217" s="70">
        <v>182.43</v>
      </c>
      <c r="F217" s="74">
        <v>182.43</v>
      </c>
      <c r="G217" s="74"/>
      <c r="H217" s="112">
        <v>7324.56</v>
      </c>
      <c r="I217" s="74">
        <v>7324.56</v>
      </c>
      <c r="J217" s="74"/>
      <c r="K217" s="74"/>
      <c r="L217" s="70" t="s">
        <v>35</v>
      </c>
      <c r="M217" s="37"/>
      <c r="N217" s="3"/>
      <c r="O217" s="3"/>
      <c r="P217" s="3"/>
      <c r="Q217" s="3"/>
    </row>
    <row r="218" spans="1:17" ht="34.200000000000003" outlineLevel="1" x14ac:dyDescent="0.2">
      <c r="A218" s="70" t="s">
        <v>35</v>
      </c>
      <c r="B218" s="71" t="s">
        <v>129</v>
      </c>
      <c r="C218" s="72" t="s">
        <v>130</v>
      </c>
      <c r="D218" s="73">
        <v>6.81</v>
      </c>
      <c r="E218" s="70">
        <v>1065.33</v>
      </c>
      <c r="F218" s="74" t="s">
        <v>131</v>
      </c>
      <c r="G218" s="74"/>
      <c r="H218" s="112">
        <v>7254.9</v>
      </c>
      <c r="I218" s="74" t="s">
        <v>407</v>
      </c>
      <c r="J218" s="74"/>
      <c r="K218" s="74"/>
      <c r="L218" s="70" t="s">
        <v>35</v>
      </c>
      <c r="M218" s="37"/>
      <c r="N218" s="3"/>
      <c r="O218" s="3"/>
      <c r="P218" s="3"/>
      <c r="Q218" s="3"/>
    </row>
    <row r="219" spans="1:17" outlineLevel="1" x14ac:dyDescent="0.2">
      <c r="A219" s="70" t="s">
        <v>35</v>
      </c>
      <c r="B219" s="71" t="s">
        <v>393</v>
      </c>
      <c r="C219" s="72" t="s">
        <v>394</v>
      </c>
      <c r="D219" s="73" t="s">
        <v>35</v>
      </c>
      <c r="E219" s="70" t="s">
        <v>35</v>
      </c>
      <c r="F219" s="74"/>
      <c r="G219" s="74"/>
      <c r="H219" s="112"/>
      <c r="I219" s="74"/>
      <c r="J219" s="74"/>
      <c r="K219" s="74"/>
      <c r="L219" s="70" t="s">
        <v>35</v>
      </c>
      <c r="M219" s="37"/>
      <c r="N219" s="3"/>
      <c r="O219" s="3"/>
      <c r="P219" s="3"/>
      <c r="Q219" s="3"/>
    </row>
    <row r="220" spans="1:17" ht="13.2" outlineLevel="1" x14ac:dyDescent="0.2">
      <c r="A220" s="75" t="s">
        <v>35</v>
      </c>
      <c r="B220" s="76" t="s">
        <v>397</v>
      </c>
      <c r="C220" s="77" t="s">
        <v>398</v>
      </c>
      <c r="D220" s="78" t="s">
        <v>35</v>
      </c>
      <c r="E220" s="75" t="s">
        <v>35</v>
      </c>
      <c r="F220" s="79"/>
      <c r="G220" s="79"/>
      <c r="H220" s="114"/>
      <c r="I220" s="79"/>
      <c r="J220" s="79"/>
      <c r="K220" s="79"/>
      <c r="L220" s="75" t="s">
        <v>35</v>
      </c>
      <c r="M220" s="37"/>
      <c r="N220" s="3"/>
      <c r="O220" s="3"/>
      <c r="P220" s="3"/>
      <c r="Q220" s="3"/>
    </row>
    <row r="221" spans="1:17" s="80" customFormat="1" ht="48" x14ac:dyDescent="0.25">
      <c r="A221" s="89">
        <v>43</v>
      </c>
      <c r="B221" s="90" t="s">
        <v>408</v>
      </c>
      <c r="C221" s="91" t="s">
        <v>409</v>
      </c>
      <c r="D221" s="92">
        <v>162.9</v>
      </c>
      <c r="E221" s="89">
        <v>9937</v>
      </c>
      <c r="F221" s="93"/>
      <c r="G221" s="93">
        <v>9937</v>
      </c>
      <c r="H221" s="110">
        <v>1618737.3</v>
      </c>
      <c r="I221" s="93"/>
      <c r="J221" s="93">
        <v>1618737.3</v>
      </c>
      <c r="K221" s="93"/>
      <c r="L221" s="89" t="s">
        <v>35</v>
      </c>
      <c r="M221" s="94"/>
      <c r="N221" s="95"/>
      <c r="O221" s="95"/>
      <c r="P221" s="95"/>
      <c r="Q221" s="95"/>
    </row>
    <row r="222" spans="1:17" s="80" customFormat="1" ht="36" x14ac:dyDescent="0.25">
      <c r="A222" s="89">
        <v>44</v>
      </c>
      <c r="B222" s="90" t="s">
        <v>410</v>
      </c>
      <c r="C222" s="91" t="s">
        <v>411</v>
      </c>
      <c r="D222" s="92">
        <v>61.4</v>
      </c>
      <c r="E222" s="89" t="s">
        <v>412</v>
      </c>
      <c r="F222" s="93" t="s">
        <v>413</v>
      </c>
      <c r="G222" s="93">
        <v>19915.09</v>
      </c>
      <c r="H222" s="110" t="s">
        <v>414</v>
      </c>
      <c r="I222" s="93" t="s">
        <v>415</v>
      </c>
      <c r="J222" s="93">
        <v>1222786.53</v>
      </c>
      <c r="K222" s="93">
        <v>24.09</v>
      </c>
      <c r="L222" s="89">
        <v>1479.13</v>
      </c>
      <c r="M222" s="94"/>
      <c r="N222" s="95"/>
      <c r="O222" s="95"/>
      <c r="P222" s="95"/>
      <c r="Q222" s="95"/>
    </row>
    <row r="223" spans="1:17" ht="34.200000000000003" outlineLevel="1" x14ac:dyDescent="0.2">
      <c r="A223" s="70" t="s">
        <v>35</v>
      </c>
      <c r="B223" s="71" t="s">
        <v>300</v>
      </c>
      <c r="C223" s="72" t="s">
        <v>301</v>
      </c>
      <c r="D223" s="73">
        <v>1479.13</v>
      </c>
      <c r="E223" s="70" t="s">
        <v>302</v>
      </c>
      <c r="F223" s="74"/>
      <c r="G223" s="74"/>
      <c r="H223" s="112" t="s">
        <v>416</v>
      </c>
      <c r="I223" s="74"/>
      <c r="J223" s="74"/>
      <c r="K223" s="74"/>
      <c r="L223" s="70" t="s">
        <v>35</v>
      </c>
      <c r="M223" s="37"/>
      <c r="N223" s="3"/>
      <c r="O223" s="3"/>
      <c r="P223" s="3"/>
      <c r="Q223" s="3"/>
    </row>
    <row r="224" spans="1:17" outlineLevel="1" x14ac:dyDescent="0.2">
      <c r="A224" s="70" t="s">
        <v>35</v>
      </c>
      <c r="B224" s="71">
        <v>2</v>
      </c>
      <c r="C224" s="72" t="s">
        <v>36</v>
      </c>
      <c r="D224" s="73">
        <v>22.72</v>
      </c>
      <c r="E224" s="70" t="s">
        <v>35</v>
      </c>
      <c r="F224" s="74"/>
      <c r="G224" s="74"/>
      <c r="H224" s="112"/>
      <c r="I224" s="74"/>
      <c r="J224" s="74"/>
      <c r="K224" s="74"/>
      <c r="L224" s="70" t="s">
        <v>35</v>
      </c>
      <c r="M224" s="37"/>
      <c r="N224" s="3"/>
      <c r="O224" s="3"/>
      <c r="P224" s="3"/>
      <c r="Q224" s="3"/>
    </row>
    <row r="225" spans="1:17" ht="34.200000000000003" outlineLevel="1" x14ac:dyDescent="0.2">
      <c r="A225" s="70" t="s">
        <v>35</v>
      </c>
      <c r="B225" s="71" t="s">
        <v>172</v>
      </c>
      <c r="C225" s="72" t="s">
        <v>173</v>
      </c>
      <c r="D225" s="73">
        <v>9.2100000000000009</v>
      </c>
      <c r="E225" s="70">
        <v>1512.75</v>
      </c>
      <c r="F225" s="74" t="s">
        <v>174</v>
      </c>
      <c r="G225" s="74"/>
      <c r="H225" s="112">
        <v>13932.43</v>
      </c>
      <c r="I225" s="74" t="s">
        <v>417</v>
      </c>
      <c r="J225" s="74"/>
      <c r="K225" s="74"/>
      <c r="L225" s="70" t="s">
        <v>35</v>
      </c>
      <c r="M225" s="37"/>
      <c r="N225" s="3"/>
      <c r="O225" s="3"/>
      <c r="P225" s="3"/>
      <c r="Q225" s="3"/>
    </row>
    <row r="226" spans="1:17" ht="34.200000000000003" outlineLevel="1" x14ac:dyDescent="0.2">
      <c r="A226" s="70" t="s">
        <v>35</v>
      </c>
      <c r="B226" s="71" t="s">
        <v>129</v>
      </c>
      <c r="C226" s="72" t="s">
        <v>130</v>
      </c>
      <c r="D226" s="73">
        <v>13.51</v>
      </c>
      <c r="E226" s="70">
        <v>1065.33</v>
      </c>
      <c r="F226" s="74" t="s">
        <v>131</v>
      </c>
      <c r="G226" s="74"/>
      <c r="H226" s="112">
        <v>14392.61</v>
      </c>
      <c r="I226" s="74" t="s">
        <v>418</v>
      </c>
      <c r="J226" s="74"/>
      <c r="K226" s="74"/>
      <c r="L226" s="70" t="s">
        <v>35</v>
      </c>
      <c r="M226" s="37"/>
      <c r="N226" s="3"/>
      <c r="O226" s="3"/>
      <c r="P226" s="3"/>
      <c r="Q226" s="3"/>
    </row>
    <row r="227" spans="1:17" outlineLevel="1" x14ac:dyDescent="0.2">
      <c r="A227" s="70" t="s">
        <v>35</v>
      </c>
      <c r="B227" s="71" t="s">
        <v>183</v>
      </c>
      <c r="C227" s="72" t="s">
        <v>184</v>
      </c>
      <c r="D227" s="73">
        <v>0.44209999999999999</v>
      </c>
      <c r="E227" s="70">
        <v>164310.93</v>
      </c>
      <c r="F227" s="74"/>
      <c r="G227" s="74">
        <v>164310.93</v>
      </c>
      <c r="H227" s="112">
        <v>72641.86</v>
      </c>
      <c r="I227" s="74"/>
      <c r="J227" s="74">
        <v>72641.86</v>
      </c>
      <c r="K227" s="74"/>
      <c r="L227" s="70" t="s">
        <v>35</v>
      </c>
      <c r="M227" s="37"/>
      <c r="N227" s="3"/>
      <c r="O227" s="3"/>
      <c r="P227" s="3"/>
      <c r="Q227" s="3"/>
    </row>
    <row r="228" spans="1:17" ht="22.8" outlineLevel="1" x14ac:dyDescent="0.2">
      <c r="A228" s="70" t="s">
        <v>35</v>
      </c>
      <c r="B228" s="71" t="s">
        <v>419</v>
      </c>
      <c r="C228" s="72" t="s">
        <v>420</v>
      </c>
      <c r="D228" s="73">
        <v>2.3330000000000002</v>
      </c>
      <c r="E228" s="70">
        <v>111641.99</v>
      </c>
      <c r="F228" s="74"/>
      <c r="G228" s="74">
        <v>111641.99</v>
      </c>
      <c r="H228" s="112">
        <v>260460.76</v>
      </c>
      <c r="I228" s="74"/>
      <c r="J228" s="74">
        <v>260460.76</v>
      </c>
      <c r="K228" s="74"/>
      <c r="L228" s="70" t="s">
        <v>35</v>
      </c>
      <c r="M228" s="37"/>
      <c r="N228" s="3"/>
      <c r="O228" s="3"/>
      <c r="P228" s="3"/>
      <c r="Q228" s="3"/>
    </row>
    <row r="229" spans="1:17" ht="22.8" outlineLevel="1" x14ac:dyDescent="0.2">
      <c r="A229" s="70" t="s">
        <v>35</v>
      </c>
      <c r="B229" s="71" t="s">
        <v>187</v>
      </c>
      <c r="C229" s="72" t="s">
        <v>188</v>
      </c>
      <c r="D229" s="73">
        <v>0.26889999999999997</v>
      </c>
      <c r="E229" s="70" t="s">
        <v>35</v>
      </c>
      <c r="F229" s="74"/>
      <c r="G229" s="74"/>
      <c r="H229" s="112"/>
      <c r="I229" s="74"/>
      <c r="J229" s="74"/>
      <c r="K229" s="74"/>
      <c r="L229" s="70" t="s">
        <v>35</v>
      </c>
      <c r="M229" s="37"/>
      <c r="N229" s="3"/>
      <c r="O229" s="3"/>
      <c r="P229" s="3"/>
      <c r="Q229" s="3"/>
    </row>
    <row r="230" spans="1:17" ht="34.200000000000003" outlineLevel="1" x14ac:dyDescent="0.2">
      <c r="A230" s="70" t="s">
        <v>35</v>
      </c>
      <c r="B230" s="71" t="s">
        <v>421</v>
      </c>
      <c r="C230" s="72" t="s">
        <v>422</v>
      </c>
      <c r="D230" s="73">
        <v>9.8239999999999998</v>
      </c>
      <c r="E230" s="70">
        <v>16564.97</v>
      </c>
      <c r="F230" s="74"/>
      <c r="G230" s="74">
        <v>16564.97</v>
      </c>
      <c r="H230" s="112">
        <v>162734.26999999999</v>
      </c>
      <c r="I230" s="74"/>
      <c r="J230" s="74">
        <v>162734.26999999999</v>
      </c>
      <c r="K230" s="74"/>
      <c r="L230" s="70" t="s">
        <v>35</v>
      </c>
      <c r="M230" s="37"/>
      <c r="N230" s="3"/>
      <c r="O230" s="3"/>
      <c r="P230" s="3"/>
      <c r="Q230" s="3"/>
    </row>
    <row r="231" spans="1:17" ht="34.200000000000003" outlineLevel="1" x14ac:dyDescent="0.2">
      <c r="A231" s="70" t="s">
        <v>35</v>
      </c>
      <c r="B231" s="71" t="s">
        <v>423</v>
      </c>
      <c r="C231" s="72" t="s">
        <v>424</v>
      </c>
      <c r="D231" s="73">
        <v>3.6840000000000002</v>
      </c>
      <c r="E231" s="70">
        <v>14571.9</v>
      </c>
      <c r="F231" s="74"/>
      <c r="G231" s="74">
        <v>14571.9</v>
      </c>
      <c r="H231" s="112">
        <v>53682.879999999997</v>
      </c>
      <c r="I231" s="74"/>
      <c r="J231" s="74">
        <v>53682.879999999997</v>
      </c>
      <c r="K231" s="74"/>
      <c r="L231" s="70" t="s">
        <v>35</v>
      </c>
      <c r="M231" s="37"/>
      <c r="N231" s="3"/>
      <c r="O231" s="3"/>
      <c r="P231" s="3"/>
      <c r="Q231" s="3"/>
    </row>
    <row r="232" spans="1:17" ht="34.200000000000003" outlineLevel="1" x14ac:dyDescent="0.2">
      <c r="A232" s="70" t="s">
        <v>35</v>
      </c>
      <c r="B232" s="71" t="s">
        <v>425</v>
      </c>
      <c r="C232" s="72" t="s">
        <v>426</v>
      </c>
      <c r="D232" s="73">
        <v>50.96</v>
      </c>
      <c r="E232" s="70">
        <v>13017.87</v>
      </c>
      <c r="F232" s="74"/>
      <c r="G232" s="74">
        <v>13017.87</v>
      </c>
      <c r="H232" s="112">
        <v>663390.66</v>
      </c>
      <c r="I232" s="74"/>
      <c r="J232" s="74">
        <v>663390.66</v>
      </c>
      <c r="K232" s="74"/>
      <c r="L232" s="70" t="s">
        <v>35</v>
      </c>
      <c r="M232" s="37"/>
      <c r="N232" s="3"/>
      <c r="O232" s="3"/>
      <c r="P232" s="3"/>
      <c r="Q232" s="3"/>
    </row>
    <row r="233" spans="1:17" ht="22.8" outlineLevel="1" x14ac:dyDescent="0.2">
      <c r="A233" s="70" t="s">
        <v>35</v>
      </c>
      <c r="B233" s="71" t="s">
        <v>427</v>
      </c>
      <c r="C233" s="72" t="s">
        <v>428</v>
      </c>
      <c r="D233" s="73">
        <v>207.5</v>
      </c>
      <c r="E233" s="70">
        <v>47.37</v>
      </c>
      <c r="F233" s="74"/>
      <c r="G233" s="74">
        <v>47.37</v>
      </c>
      <c r="H233" s="112">
        <v>9829.2800000000007</v>
      </c>
      <c r="I233" s="74"/>
      <c r="J233" s="74">
        <v>9829.2800000000007</v>
      </c>
      <c r="K233" s="74"/>
      <c r="L233" s="70" t="s">
        <v>35</v>
      </c>
      <c r="M233" s="37"/>
      <c r="N233" s="3"/>
      <c r="O233" s="3"/>
      <c r="P233" s="3"/>
      <c r="Q233" s="3"/>
    </row>
    <row r="234" spans="1:17" outlineLevel="1" x14ac:dyDescent="0.2">
      <c r="A234" s="70" t="s">
        <v>35</v>
      </c>
      <c r="B234" s="71" t="s">
        <v>429</v>
      </c>
      <c r="C234" s="72" t="s">
        <v>430</v>
      </c>
      <c r="D234" s="73">
        <v>0.1203</v>
      </c>
      <c r="E234" s="70" t="s">
        <v>35</v>
      </c>
      <c r="F234" s="74"/>
      <c r="G234" s="74"/>
      <c r="H234" s="112"/>
      <c r="I234" s="74"/>
      <c r="J234" s="74"/>
      <c r="K234" s="74"/>
      <c r="L234" s="70" t="s">
        <v>35</v>
      </c>
      <c r="M234" s="37"/>
      <c r="N234" s="3"/>
      <c r="O234" s="3"/>
      <c r="P234" s="3"/>
      <c r="Q234" s="3"/>
    </row>
    <row r="235" spans="1:17" s="80" customFormat="1" ht="36" x14ac:dyDescent="0.25">
      <c r="A235" s="89">
        <v>45</v>
      </c>
      <c r="B235" s="90" t="s">
        <v>431</v>
      </c>
      <c r="C235" s="91" t="s">
        <v>432</v>
      </c>
      <c r="D235" s="92">
        <v>0.85170000000000001</v>
      </c>
      <c r="E235" s="89" t="s">
        <v>433</v>
      </c>
      <c r="F235" s="93" t="s">
        <v>434</v>
      </c>
      <c r="G235" s="93">
        <v>591.52</v>
      </c>
      <c r="H235" s="110" t="s">
        <v>435</v>
      </c>
      <c r="I235" s="93" t="s">
        <v>436</v>
      </c>
      <c r="J235" s="93">
        <v>503.8</v>
      </c>
      <c r="K235" s="93">
        <v>143</v>
      </c>
      <c r="L235" s="89">
        <v>121.79</v>
      </c>
      <c r="M235" s="94"/>
      <c r="N235" s="95"/>
      <c r="O235" s="95"/>
      <c r="P235" s="95"/>
      <c r="Q235" s="95"/>
    </row>
    <row r="236" spans="1:17" ht="34.200000000000003" outlineLevel="1" x14ac:dyDescent="0.2">
      <c r="A236" s="70" t="s">
        <v>35</v>
      </c>
      <c r="B236" s="71" t="s">
        <v>167</v>
      </c>
      <c r="C236" s="72" t="s">
        <v>168</v>
      </c>
      <c r="D236" s="73">
        <v>121.79</v>
      </c>
      <c r="E236" s="70" t="s">
        <v>169</v>
      </c>
      <c r="F236" s="74"/>
      <c r="G236" s="74"/>
      <c r="H236" s="112" t="s">
        <v>437</v>
      </c>
      <c r="I236" s="74"/>
      <c r="J236" s="74"/>
      <c r="K236" s="74"/>
      <c r="L236" s="70" t="s">
        <v>35</v>
      </c>
      <c r="M236" s="37"/>
      <c r="N236" s="3"/>
      <c r="O236" s="3"/>
      <c r="P236" s="3"/>
      <c r="Q236" s="3"/>
    </row>
    <row r="237" spans="1:17" outlineLevel="1" x14ac:dyDescent="0.2">
      <c r="A237" s="70" t="s">
        <v>35</v>
      </c>
      <c r="B237" s="71">
        <v>2</v>
      </c>
      <c r="C237" s="72" t="s">
        <v>36</v>
      </c>
      <c r="D237" s="73">
        <v>0.77</v>
      </c>
      <c r="E237" s="70" t="s">
        <v>35</v>
      </c>
      <c r="F237" s="74"/>
      <c r="G237" s="74"/>
      <c r="H237" s="112"/>
      <c r="I237" s="74"/>
      <c r="J237" s="74"/>
      <c r="K237" s="74"/>
      <c r="L237" s="70" t="s">
        <v>35</v>
      </c>
      <c r="M237" s="37"/>
      <c r="N237" s="3"/>
      <c r="O237" s="3"/>
      <c r="P237" s="3"/>
      <c r="Q237" s="3"/>
    </row>
    <row r="238" spans="1:17" ht="34.200000000000003" outlineLevel="1" x14ac:dyDescent="0.2">
      <c r="A238" s="70" t="s">
        <v>35</v>
      </c>
      <c r="B238" s="71" t="s">
        <v>129</v>
      </c>
      <c r="C238" s="72" t="s">
        <v>130</v>
      </c>
      <c r="D238" s="73">
        <v>0.77</v>
      </c>
      <c r="E238" s="70">
        <v>1065.33</v>
      </c>
      <c r="F238" s="74" t="s">
        <v>131</v>
      </c>
      <c r="G238" s="74"/>
      <c r="H238" s="112">
        <v>820.3</v>
      </c>
      <c r="I238" s="74" t="s">
        <v>438</v>
      </c>
      <c r="J238" s="74"/>
      <c r="K238" s="74"/>
      <c r="L238" s="70" t="s">
        <v>35</v>
      </c>
      <c r="M238" s="37"/>
      <c r="N238" s="3"/>
      <c r="O238" s="3"/>
      <c r="P238" s="3"/>
      <c r="Q238" s="3"/>
    </row>
    <row r="239" spans="1:17" outlineLevel="1" x14ac:dyDescent="0.2">
      <c r="A239" s="70" t="s">
        <v>35</v>
      </c>
      <c r="B239" s="71" t="s">
        <v>183</v>
      </c>
      <c r="C239" s="72" t="s">
        <v>184</v>
      </c>
      <c r="D239" s="73">
        <v>3.0999999999999999E-3</v>
      </c>
      <c r="E239" s="70">
        <v>164310.93</v>
      </c>
      <c r="F239" s="74"/>
      <c r="G239" s="74">
        <v>164310.93</v>
      </c>
      <c r="H239" s="112">
        <v>509.36</v>
      </c>
      <c r="I239" s="74"/>
      <c r="J239" s="74">
        <v>509.36</v>
      </c>
      <c r="K239" s="74"/>
      <c r="L239" s="70" t="s">
        <v>35</v>
      </c>
      <c r="M239" s="37"/>
      <c r="N239" s="3"/>
      <c r="O239" s="3"/>
      <c r="P239" s="3"/>
      <c r="Q239" s="3"/>
    </row>
    <row r="240" spans="1:17" ht="52.8" outlineLevel="1" x14ac:dyDescent="0.2">
      <c r="A240" s="75" t="s">
        <v>35</v>
      </c>
      <c r="B240" s="76" t="s">
        <v>439</v>
      </c>
      <c r="C240" s="77" t="s">
        <v>440</v>
      </c>
      <c r="D240" s="78">
        <v>0.90280000000000005</v>
      </c>
      <c r="E240" s="75" t="s">
        <v>35</v>
      </c>
      <c r="F240" s="79"/>
      <c r="G240" s="79"/>
      <c r="H240" s="114"/>
      <c r="I240" s="79"/>
      <c r="J240" s="79"/>
      <c r="K240" s="79"/>
      <c r="L240" s="75" t="s">
        <v>35</v>
      </c>
      <c r="M240" s="37"/>
      <c r="N240" s="3"/>
      <c r="O240" s="3"/>
      <c r="P240" s="3"/>
      <c r="Q240" s="3"/>
    </row>
    <row r="241" spans="1:17" ht="34.200000000000003" outlineLevel="1" x14ac:dyDescent="0.2">
      <c r="A241" s="70" t="s">
        <v>35</v>
      </c>
      <c r="B241" s="71" t="s">
        <v>441</v>
      </c>
      <c r="C241" s="72" t="s">
        <v>442</v>
      </c>
      <c r="D241" s="73">
        <v>0.78359999999999996</v>
      </c>
      <c r="E241" s="70" t="s">
        <v>35</v>
      </c>
      <c r="F241" s="74"/>
      <c r="G241" s="74"/>
      <c r="H241" s="112"/>
      <c r="I241" s="74"/>
      <c r="J241" s="74"/>
      <c r="K241" s="74"/>
      <c r="L241" s="70" t="s">
        <v>35</v>
      </c>
      <c r="M241" s="37"/>
      <c r="N241" s="3"/>
      <c r="O241" s="3"/>
      <c r="P241" s="3"/>
      <c r="Q241" s="3"/>
    </row>
    <row r="242" spans="1:17" ht="34.200000000000003" outlineLevel="1" x14ac:dyDescent="0.2">
      <c r="A242" s="70" t="s">
        <v>35</v>
      </c>
      <c r="B242" s="71" t="s">
        <v>443</v>
      </c>
      <c r="C242" s="72" t="s">
        <v>444</v>
      </c>
      <c r="D242" s="73">
        <v>0.49399999999999999</v>
      </c>
      <c r="E242" s="70" t="s">
        <v>35</v>
      </c>
      <c r="F242" s="74"/>
      <c r="G242" s="74"/>
      <c r="H242" s="112"/>
      <c r="I242" s="74"/>
      <c r="J242" s="74"/>
      <c r="K242" s="74"/>
      <c r="L242" s="70" t="s">
        <v>35</v>
      </c>
      <c r="M242" s="37"/>
      <c r="N242" s="3"/>
      <c r="O242" s="3"/>
      <c r="P242" s="3"/>
      <c r="Q242" s="3"/>
    </row>
    <row r="243" spans="1:17" s="80" customFormat="1" ht="48" x14ac:dyDescent="0.25">
      <c r="A243" s="89">
        <v>46</v>
      </c>
      <c r="B243" s="90" t="s">
        <v>445</v>
      </c>
      <c r="C243" s="91" t="s">
        <v>446</v>
      </c>
      <c r="D243" s="92">
        <v>95.3</v>
      </c>
      <c r="E243" s="89" t="s">
        <v>35</v>
      </c>
      <c r="F243" s="93"/>
      <c r="G243" s="93"/>
      <c r="H243" s="110"/>
      <c r="I243" s="93"/>
      <c r="J243" s="93"/>
      <c r="K243" s="93"/>
      <c r="L243" s="89" t="s">
        <v>35</v>
      </c>
      <c r="M243" s="94"/>
      <c r="N243" s="95"/>
      <c r="O243" s="95"/>
      <c r="P243" s="95"/>
      <c r="Q243" s="95"/>
    </row>
    <row r="244" spans="1:17" s="80" customFormat="1" ht="36" x14ac:dyDescent="0.25">
      <c r="A244" s="89">
        <v>47</v>
      </c>
      <c r="B244" s="90" t="s">
        <v>447</v>
      </c>
      <c r="C244" s="91" t="s">
        <v>448</v>
      </c>
      <c r="D244" s="92">
        <v>1.77</v>
      </c>
      <c r="E244" s="89" t="s">
        <v>449</v>
      </c>
      <c r="F244" s="93" t="s">
        <v>450</v>
      </c>
      <c r="G244" s="93">
        <v>246.47</v>
      </c>
      <c r="H244" s="110" t="s">
        <v>451</v>
      </c>
      <c r="I244" s="93" t="s">
        <v>452</v>
      </c>
      <c r="J244" s="93">
        <v>436.25</v>
      </c>
      <c r="K244" s="93">
        <v>12.94</v>
      </c>
      <c r="L244" s="89">
        <v>22.9</v>
      </c>
      <c r="M244" s="94"/>
      <c r="N244" s="95"/>
      <c r="O244" s="95"/>
      <c r="P244" s="95"/>
      <c r="Q244" s="95"/>
    </row>
    <row r="245" spans="1:17" ht="34.200000000000003" outlineLevel="1" x14ac:dyDescent="0.2">
      <c r="A245" s="70" t="s">
        <v>35</v>
      </c>
      <c r="B245" s="71" t="s">
        <v>276</v>
      </c>
      <c r="C245" s="72" t="s">
        <v>277</v>
      </c>
      <c r="D245" s="73">
        <v>22.9</v>
      </c>
      <c r="E245" s="70" t="s">
        <v>278</v>
      </c>
      <c r="F245" s="74"/>
      <c r="G245" s="74"/>
      <c r="H245" s="112" t="s">
        <v>453</v>
      </c>
      <c r="I245" s="74"/>
      <c r="J245" s="74"/>
      <c r="K245" s="74"/>
      <c r="L245" s="70" t="s">
        <v>35</v>
      </c>
      <c r="M245" s="37"/>
      <c r="N245" s="3"/>
      <c r="O245" s="3"/>
      <c r="P245" s="3"/>
      <c r="Q245" s="3"/>
    </row>
    <row r="246" spans="1:17" outlineLevel="1" x14ac:dyDescent="0.2">
      <c r="A246" s="70" t="s">
        <v>35</v>
      </c>
      <c r="B246" s="71">
        <v>2</v>
      </c>
      <c r="C246" s="72" t="s">
        <v>36</v>
      </c>
      <c r="D246" s="73">
        <v>1.79</v>
      </c>
      <c r="E246" s="70" t="s">
        <v>35</v>
      </c>
      <c r="F246" s="74"/>
      <c r="G246" s="74"/>
      <c r="H246" s="112"/>
      <c r="I246" s="74"/>
      <c r="J246" s="74"/>
      <c r="K246" s="74"/>
      <c r="L246" s="70" t="s">
        <v>35</v>
      </c>
      <c r="M246" s="37"/>
      <c r="N246" s="3"/>
      <c r="O246" s="3"/>
      <c r="P246" s="3"/>
      <c r="Q246" s="3"/>
    </row>
    <row r="247" spans="1:17" ht="34.200000000000003" outlineLevel="1" x14ac:dyDescent="0.2">
      <c r="A247" s="70" t="s">
        <v>35</v>
      </c>
      <c r="B247" s="71" t="s">
        <v>146</v>
      </c>
      <c r="C247" s="72" t="s">
        <v>147</v>
      </c>
      <c r="D247" s="73">
        <v>1.72</v>
      </c>
      <c r="E247" s="70">
        <v>1066.21</v>
      </c>
      <c r="F247" s="74" t="s">
        <v>148</v>
      </c>
      <c r="G247" s="74"/>
      <c r="H247" s="112">
        <v>1833.88</v>
      </c>
      <c r="I247" s="74" t="s">
        <v>454</v>
      </c>
      <c r="J247" s="74"/>
      <c r="K247" s="74"/>
      <c r="L247" s="70" t="s">
        <v>35</v>
      </c>
      <c r="M247" s="37"/>
      <c r="N247" s="3"/>
      <c r="O247" s="3"/>
      <c r="P247" s="3"/>
      <c r="Q247" s="3"/>
    </row>
    <row r="248" spans="1:17" ht="34.200000000000003" outlineLevel="1" x14ac:dyDescent="0.2">
      <c r="A248" s="70" t="s">
        <v>35</v>
      </c>
      <c r="B248" s="71" t="s">
        <v>172</v>
      </c>
      <c r="C248" s="72" t="s">
        <v>173</v>
      </c>
      <c r="D248" s="73">
        <v>0.02</v>
      </c>
      <c r="E248" s="70">
        <v>1512.75</v>
      </c>
      <c r="F248" s="74" t="s">
        <v>174</v>
      </c>
      <c r="G248" s="74"/>
      <c r="H248" s="112">
        <v>30.26</v>
      </c>
      <c r="I248" s="74" t="s">
        <v>455</v>
      </c>
      <c r="J248" s="74"/>
      <c r="K248" s="74"/>
      <c r="L248" s="70" t="s">
        <v>35</v>
      </c>
      <c r="M248" s="37"/>
      <c r="N248" s="3"/>
      <c r="O248" s="3"/>
      <c r="P248" s="3"/>
      <c r="Q248" s="3"/>
    </row>
    <row r="249" spans="1:17" ht="34.200000000000003" outlineLevel="1" x14ac:dyDescent="0.2">
      <c r="A249" s="70" t="s">
        <v>35</v>
      </c>
      <c r="B249" s="71" t="s">
        <v>129</v>
      </c>
      <c r="C249" s="72" t="s">
        <v>456</v>
      </c>
      <c r="D249" s="73">
        <v>0.05</v>
      </c>
      <c r="E249" s="70">
        <v>1065.33</v>
      </c>
      <c r="F249" s="74" t="s">
        <v>131</v>
      </c>
      <c r="G249" s="74"/>
      <c r="H249" s="112">
        <v>53.27</v>
      </c>
      <c r="I249" s="74" t="s">
        <v>457</v>
      </c>
      <c r="J249" s="74"/>
      <c r="K249" s="74"/>
      <c r="L249" s="70" t="s">
        <v>35</v>
      </c>
      <c r="M249" s="37"/>
      <c r="N249" s="3"/>
      <c r="O249" s="3"/>
      <c r="P249" s="3"/>
      <c r="Q249" s="3"/>
    </row>
    <row r="250" spans="1:17" outlineLevel="1" x14ac:dyDescent="0.2">
      <c r="A250" s="70" t="s">
        <v>35</v>
      </c>
      <c r="B250" s="71" t="s">
        <v>183</v>
      </c>
      <c r="C250" s="72" t="s">
        <v>184</v>
      </c>
      <c r="D250" s="73">
        <v>2.7000000000000001E-3</v>
      </c>
      <c r="E250" s="70">
        <v>164310.93</v>
      </c>
      <c r="F250" s="74"/>
      <c r="G250" s="74">
        <v>164310.93</v>
      </c>
      <c r="H250" s="112">
        <v>443.64</v>
      </c>
      <c r="I250" s="74"/>
      <c r="J250" s="74">
        <v>443.64</v>
      </c>
      <c r="K250" s="74"/>
      <c r="L250" s="70" t="s">
        <v>35</v>
      </c>
      <c r="M250" s="37"/>
      <c r="N250" s="3"/>
      <c r="O250" s="3"/>
      <c r="P250" s="3"/>
      <c r="Q250" s="3"/>
    </row>
    <row r="251" spans="1:17" ht="39.6" outlineLevel="1" x14ac:dyDescent="0.2">
      <c r="A251" s="75" t="s">
        <v>35</v>
      </c>
      <c r="B251" s="76" t="s">
        <v>214</v>
      </c>
      <c r="C251" s="77" t="s">
        <v>458</v>
      </c>
      <c r="D251" s="78">
        <v>0.70799999999999996</v>
      </c>
      <c r="E251" s="75" t="s">
        <v>35</v>
      </c>
      <c r="F251" s="79"/>
      <c r="G251" s="79"/>
      <c r="H251" s="114"/>
      <c r="I251" s="79"/>
      <c r="J251" s="79"/>
      <c r="K251" s="79"/>
      <c r="L251" s="75" t="s">
        <v>35</v>
      </c>
      <c r="M251" s="37"/>
      <c r="N251" s="3"/>
      <c r="O251" s="3"/>
      <c r="P251" s="3"/>
      <c r="Q251" s="3"/>
    </row>
    <row r="252" spans="1:17" s="80" customFormat="1" ht="36" x14ac:dyDescent="0.25">
      <c r="A252" s="89">
        <v>48</v>
      </c>
      <c r="B252" s="90" t="s">
        <v>459</v>
      </c>
      <c r="C252" s="91" t="s">
        <v>442</v>
      </c>
      <c r="D252" s="92">
        <v>2.2799999999999998</v>
      </c>
      <c r="E252" s="89" t="s">
        <v>35</v>
      </c>
      <c r="F252" s="93"/>
      <c r="G252" s="93"/>
      <c r="H252" s="110"/>
      <c r="I252" s="93"/>
      <c r="J252" s="93"/>
      <c r="K252" s="93"/>
      <c r="L252" s="89" t="s">
        <v>35</v>
      </c>
      <c r="M252" s="94"/>
      <c r="N252" s="95"/>
      <c r="O252" s="95"/>
      <c r="P252" s="95"/>
      <c r="Q252" s="95"/>
    </row>
    <row r="253" spans="1:17" s="80" customFormat="1" ht="48" x14ac:dyDescent="0.25">
      <c r="A253" s="89">
        <v>49</v>
      </c>
      <c r="B253" s="90" t="s">
        <v>460</v>
      </c>
      <c r="C253" s="91" t="s">
        <v>461</v>
      </c>
      <c r="D253" s="92">
        <v>8.68</v>
      </c>
      <c r="E253" s="89" t="s">
        <v>462</v>
      </c>
      <c r="F253" s="93" t="s">
        <v>463</v>
      </c>
      <c r="G253" s="93">
        <v>189.16</v>
      </c>
      <c r="H253" s="110" t="s">
        <v>464</v>
      </c>
      <c r="I253" s="93" t="s">
        <v>465</v>
      </c>
      <c r="J253" s="93">
        <v>1641.9</v>
      </c>
      <c r="K253" s="93">
        <v>32.4</v>
      </c>
      <c r="L253" s="89">
        <v>281.23</v>
      </c>
      <c r="M253" s="94"/>
      <c r="N253" s="95"/>
      <c r="O253" s="95"/>
      <c r="P253" s="95"/>
      <c r="Q253" s="95"/>
    </row>
    <row r="254" spans="1:17" ht="34.200000000000003" outlineLevel="1" x14ac:dyDescent="0.2">
      <c r="A254" s="70" t="s">
        <v>35</v>
      </c>
      <c r="B254" s="71" t="s">
        <v>241</v>
      </c>
      <c r="C254" s="72" t="s">
        <v>242</v>
      </c>
      <c r="D254" s="73">
        <v>281.23</v>
      </c>
      <c r="E254" s="70" t="s">
        <v>243</v>
      </c>
      <c r="F254" s="74"/>
      <c r="G254" s="74"/>
      <c r="H254" s="112" t="s">
        <v>466</v>
      </c>
      <c r="I254" s="74"/>
      <c r="J254" s="74"/>
      <c r="K254" s="74"/>
      <c r="L254" s="70" t="s">
        <v>35</v>
      </c>
      <c r="M254" s="37"/>
      <c r="N254" s="3"/>
      <c r="O254" s="3"/>
      <c r="P254" s="3"/>
      <c r="Q254" s="3"/>
    </row>
    <row r="255" spans="1:17" outlineLevel="1" x14ac:dyDescent="0.2">
      <c r="A255" s="70" t="s">
        <v>35</v>
      </c>
      <c r="B255" s="71">
        <v>2</v>
      </c>
      <c r="C255" s="72" t="s">
        <v>36</v>
      </c>
      <c r="D255" s="73">
        <v>2.78</v>
      </c>
      <c r="E255" s="70" t="s">
        <v>35</v>
      </c>
      <c r="F255" s="74"/>
      <c r="G255" s="74"/>
      <c r="H255" s="112"/>
      <c r="I255" s="74"/>
      <c r="J255" s="74"/>
      <c r="K255" s="74"/>
      <c r="L255" s="70" t="s">
        <v>35</v>
      </c>
      <c r="M255" s="37"/>
      <c r="N255" s="3"/>
      <c r="O255" s="3"/>
      <c r="P255" s="3"/>
      <c r="Q255" s="3"/>
    </row>
    <row r="256" spans="1:17" ht="34.200000000000003" outlineLevel="1" x14ac:dyDescent="0.2">
      <c r="A256" s="70" t="s">
        <v>35</v>
      </c>
      <c r="B256" s="71" t="s">
        <v>146</v>
      </c>
      <c r="C256" s="72" t="s">
        <v>147</v>
      </c>
      <c r="D256" s="73">
        <v>0.43</v>
      </c>
      <c r="E256" s="70">
        <v>1066.21</v>
      </c>
      <c r="F256" s="74" t="s">
        <v>148</v>
      </c>
      <c r="G256" s="74"/>
      <c r="H256" s="112">
        <v>458.47</v>
      </c>
      <c r="I256" s="74" t="s">
        <v>467</v>
      </c>
      <c r="J256" s="74"/>
      <c r="K256" s="74"/>
      <c r="L256" s="70" t="s">
        <v>35</v>
      </c>
      <c r="M256" s="37"/>
      <c r="N256" s="3"/>
      <c r="O256" s="3"/>
      <c r="P256" s="3"/>
      <c r="Q256" s="3"/>
    </row>
    <row r="257" spans="1:17" ht="34.200000000000003" outlineLevel="1" x14ac:dyDescent="0.2">
      <c r="A257" s="70" t="s">
        <v>35</v>
      </c>
      <c r="B257" s="71" t="s">
        <v>172</v>
      </c>
      <c r="C257" s="72" t="s">
        <v>173</v>
      </c>
      <c r="D257" s="73">
        <v>1.04</v>
      </c>
      <c r="E257" s="70">
        <v>1512.75</v>
      </c>
      <c r="F257" s="74" t="s">
        <v>174</v>
      </c>
      <c r="G257" s="74"/>
      <c r="H257" s="112">
        <v>1573.26</v>
      </c>
      <c r="I257" s="74" t="s">
        <v>468</v>
      </c>
      <c r="J257" s="74"/>
      <c r="K257" s="74"/>
      <c r="L257" s="70" t="s">
        <v>35</v>
      </c>
      <c r="M257" s="37"/>
      <c r="N257" s="3"/>
      <c r="O257" s="3"/>
      <c r="P257" s="3"/>
      <c r="Q257" s="3"/>
    </row>
    <row r="258" spans="1:17" ht="34.200000000000003" outlineLevel="1" x14ac:dyDescent="0.2">
      <c r="A258" s="70" t="s">
        <v>35</v>
      </c>
      <c r="B258" s="71" t="s">
        <v>129</v>
      </c>
      <c r="C258" s="72" t="s">
        <v>456</v>
      </c>
      <c r="D258" s="73">
        <v>1.3</v>
      </c>
      <c r="E258" s="70">
        <v>1065.33</v>
      </c>
      <c r="F258" s="74" t="s">
        <v>131</v>
      </c>
      <c r="G258" s="74"/>
      <c r="H258" s="112">
        <v>1384.93</v>
      </c>
      <c r="I258" s="74" t="s">
        <v>469</v>
      </c>
      <c r="J258" s="74"/>
      <c r="K258" s="74"/>
      <c r="L258" s="70" t="s">
        <v>35</v>
      </c>
      <c r="M258" s="37"/>
      <c r="N258" s="3"/>
      <c r="O258" s="3"/>
      <c r="P258" s="3"/>
      <c r="Q258" s="3"/>
    </row>
    <row r="259" spans="1:17" ht="34.200000000000003" outlineLevel="1" x14ac:dyDescent="0.2">
      <c r="A259" s="70" t="s">
        <v>35</v>
      </c>
      <c r="B259" s="71" t="s">
        <v>470</v>
      </c>
      <c r="C259" s="72" t="s">
        <v>471</v>
      </c>
      <c r="D259" s="73">
        <v>1.2999999999999999E-2</v>
      </c>
      <c r="E259" s="70">
        <v>126104.02</v>
      </c>
      <c r="F259" s="74"/>
      <c r="G259" s="74">
        <v>126104.02</v>
      </c>
      <c r="H259" s="112">
        <v>1639.35</v>
      </c>
      <c r="I259" s="74"/>
      <c r="J259" s="74">
        <v>1639.35</v>
      </c>
      <c r="K259" s="74"/>
      <c r="L259" s="70" t="s">
        <v>35</v>
      </c>
      <c r="M259" s="37"/>
      <c r="N259" s="3"/>
      <c r="O259" s="3"/>
      <c r="P259" s="3"/>
      <c r="Q259" s="3"/>
    </row>
    <row r="260" spans="1:17" ht="34.200000000000003" outlineLevel="1" x14ac:dyDescent="0.2">
      <c r="A260" s="70" t="s">
        <v>35</v>
      </c>
      <c r="B260" s="71" t="s">
        <v>472</v>
      </c>
      <c r="C260" s="72" t="s">
        <v>473</v>
      </c>
      <c r="D260" s="73">
        <v>4.3E-3</v>
      </c>
      <c r="E260" s="70" t="s">
        <v>35</v>
      </c>
      <c r="F260" s="74"/>
      <c r="G260" s="74"/>
      <c r="H260" s="112"/>
      <c r="I260" s="74"/>
      <c r="J260" s="74"/>
      <c r="K260" s="74"/>
      <c r="L260" s="70" t="s">
        <v>35</v>
      </c>
      <c r="M260" s="37"/>
      <c r="N260" s="3"/>
      <c r="O260" s="3"/>
      <c r="P260" s="3"/>
      <c r="Q260" s="3"/>
    </row>
    <row r="261" spans="1:17" ht="39.6" outlineLevel="1" x14ac:dyDescent="0.2">
      <c r="A261" s="75" t="s">
        <v>35</v>
      </c>
      <c r="B261" s="76" t="s">
        <v>474</v>
      </c>
      <c r="C261" s="77" t="s">
        <v>475</v>
      </c>
      <c r="D261" s="78" t="s">
        <v>35</v>
      </c>
      <c r="E261" s="75" t="s">
        <v>35</v>
      </c>
      <c r="F261" s="79"/>
      <c r="G261" s="79"/>
      <c r="H261" s="114"/>
      <c r="I261" s="79"/>
      <c r="J261" s="79"/>
      <c r="K261" s="79"/>
      <c r="L261" s="75" t="s">
        <v>35</v>
      </c>
      <c r="M261" s="37"/>
      <c r="N261" s="3"/>
      <c r="O261" s="3"/>
      <c r="P261" s="3"/>
      <c r="Q261" s="3"/>
    </row>
    <row r="262" spans="1:17" ht="26.4" outlineLevel="1" x14ac:dyDescent="0.2">
      <c r="A262" s="75" t="s">
        <v>35</v>
      </c>
      <c r="B262" s="76" t="s">
        <v>476</v>
      </c>
      <c r="C262" s="77" t="s">
        <v>477</v>
      </c>
      <c r="D262" s="78" t="s">
        <v>35</v>
      </c>
      <c r="E262" s="75" t="s">
        <v>35</v>
      </c>
      <c r="F262" s="79"/>
      <c r="G262" s="79"/>
      <c r="H262" s="114"/>
      <c r="I262" s="79"/>
      <c r="J262" s="79"/>
      <c r="K262" s="79"/>
      <c r="L262" s="75" t="s">
        <v>35</v>
      </c>
      <c r="M262" s="37"/>
      <c r="N262" s="3"/>
      <c r="O262" s="3"/>
      <c r="P262" s="3"/>
      <c r="Q262" s="3"/>
    </row>
    <row r="263" spans="1:17" s="80" customFormat="1" ht="24" x14ac:dyDescent="0.25">
      <c r="A263" s="97">
        <v>50</v>
      </c>
      <c r="B263" s="98" t="s">
        <v>478</v>
      </c>
      <c r="C263" s="99" t="s">
        <v>479</v>
      </c>
      <c r="D263" s="100">
        <v>7.37</v>
      </c>
      <c r="E263" s="97">
        <v>130442.1</v>
      </c>
      <c r="F263" s="101"/>
      <c r="G263" s="101">
        <v>130442.1</v>
      </c>
      <c r="H263" s="111">
        <v>961358.28</v>
      </c>
      <c r="I263" s="101"/>
      <c r="J263" s="101">
        <v>961358.28</v>
      </c>
      <c r="K263" s="101"/>
      <c r="L263" s="97" t="s">
        <v>35</v>
      </c>
      <c r="M263" s="94"/>
      <c r="N263" s="95"/>
      <c r="O263" s="95"/>
      <c r="P263" s="95"/>
      <c r="Q263" s="95"/>
    </row>
    <row r="264" spans="1:17" ht="34.200000000000003" x14ac:dyDescent="0.2">
      <c r="A264" s="81" t="s">
        <v>480</v>
      </c>
      <c r="B264" s="82"/>
      <c r="C264" s="82"/>
      <c r="D264" s="82"/>
      <c r="E264" s="82"/>
      <c r="F264" s="82"/>
      <c r="G264" s="82"/>
      <c r="H264" s="112" t="s">
        <v>481</v>
      </c>
      <c r="I264" s="83" t="s">
        <v>482</v>
      </c>
      <c r="J264" s="83">
        <v>15861627.529999999</v>
      </c>
      <c r="K264" s="84"/>
      <c r="L264" s="83">
        <v>50247.82</v>
      </c>
      <c r="M264" s="37"/>
      <c r="N264" s="3"/>
      <c r="O264" s="3"/>
      <c r="P264" s="3"/>
      <c r="Q264" s="3"/>
    </row>
    <row r="265" spans="1:17" ht="13.2" x14ac:dyDescent="0.2">
      <c r="A265" s="81" t="s">
        <v>483</v>
      </c>
      <c r="B265" s="82"/>
      <c r="C265" s="82"/>
      <c r="D265" s="82"/>
      <c r="E265" s="82"/>
      <c r="F265" s="82"/>
      <c r="G265" s="82"/>
      <c r="H265" s="112">
        <v>16794571.420000002</v>
      </c>
      <c r="I265" s="83"/>
      <c r="J265" s="83"/>
      <c r="K265" s="84"/>
      <c r="L265" s="83"/>
      <c r="M265" s="37"/>
      <c r="N265" s="3"/>
      <c r="O265" s="3"/>
      <c r="P265" s="3"/>
      <c r="Q265" s="3"/>
    </row>
    <row r="266" spans="1:17" ht="13.2" x14ac:dyDescent="0.2">
      <c r="A266" s="81" t="s">
        <v>484</v>
      </c>
      <c r="B266" s="82"/>
      <c r="C266" s="82"/>
      <c r="D266" s="82"/>
      <c r="E266" s="82"/>
      <c r="F266" s="82"/>
      <c r="G266" s="82"/>
      <c r="H266" s="112"/>
      <c r="I266" s="83"/>
      <c r="J266" s="83"/>
      <c r="K266" s="84"/>
      <c r="L266" s="83"/>
      <c r="M266" s="37"/>
      <c r="N266" s="3"/>
      <c r="O266" s="3"/>
      <c r="P266" s="3"/>
      <c r="Q266" s="3"/>
    </row>
    <row r="267" spans="1:17" ht="13.2" x14ac:dyDescent="0.2">
      <c r="A267" s="81" t="s">
        <v>485</v>
      </c>
      <c r="B267" s="82"/>
      <c r="C267" s="82"/>
      <c r="D267" s="82"/>
      <c r="E267" s="82"/>
      <c r="F267" s="82"/>
      <c r="G267" s="82"/>
      <c r="H267" s="112">
        <v>12161816.869999999</v>
      </c>
      <c r="I267" s="83"/>
      <c r="J267" s="83"/>
      <c r="K267" s="84"/>
      <c r="L267" s="83"/>
      <c r="M267" s="37"/>
      <c r="N267" s="3"/>
      <c r="O267" s="3"/>
      <c r="P267" s="3"/>
      <c r="Q267" s="3"/>
    </row>
    <row r="268" spans="1:17" ht="13.2" x14ac:dyDescent="0.2">
      <c r="A268" s="81" t="s">
        <v>486</v>
      </c>
      <c r="B268" s="82"/>
      <c r="C268" s="82"/>
      <c r="D268" s="82"/>
      <c r="E268" s="82"/>
      <c r="F268" s="82"/>
      <c r="G268" s="82"/>
      <c r="H268" s="112">
        <v>10694.57</v>
      </c>
      <c r="I268" s="83"/>
      <c r="J268" s="83"/>
      <c r="K268" s="84"/>
      <c r="L268" s="83"/>
      <c r="M268" s="37"/>
      <c r="N268" s="3"/>
      <c r="O268" s="3"/>
      <c r="P268" s="3"/>
      <c r="Q268" s="3"/>
    </row>
    <row r="269" spans="1:17" ht="13.2" x14ac:dyDescent="0.2">
      <c r="A269" s="81" t="s">
        <v>487</v>
      </c>
      <c r="B269" s="82"/>
      <c r="C269" s="82"/>
      <c r="D269" s="82"/>
      <c r="E269" s="82"/>
      <c r="F269" s="82"/>
      <c r="G269" s="82"/>
      <c r="H269" s="112">
        <v>23284.32</v>
      </c>
      <c r="I269" s="83"/>
      <c r="J269" s="83"/>
      <c r="K269" s="84"/>
      <c r="L269" s="83"/>
      <c r="M269" s="37"/>
      <c r="N269" s="3"/>
      <c r="O269" s="3"/>
      <c r="P269" s="3"/>
      <c r="Q269" s="3"/>
    </row>
    <row r="270" spans="1:17" ht="13.2" x14ac:dyDescent="0.2">
      <c r="A270" s="81" t="s">
        <v>488</v>
      </c>
      <c r="B270" s="82"/>
      <c r="C270" s="82"/>
      <c r="D270" s="82"/>
      <c r="E270" s="82"/>
      <c r="F270" s="82"/>
      <c r="G270" s="82"/>
      <c r="H270" s="112">
        <v>19763.099999999999</v>
      </c>
      <c r="I270" s="83"/>
      <c r="J270" s="83"/>
      <c r="K270" s="84"/>
      <c r="L270" s="83"/>
      <c r="M270" s="37"/>
      <c r="N270" s="3"/>
      <c r="O270" s="3"/>
      <c r="P270" s="3"/>
      <c r="Q270" s="3"/>
    </row>
    <row r="271" spans="1:17" ht="13.2" x14ac:dyDescent="0.2">
      <c r="A271" s="81" t="s">
        <v>489</v>
      </c>
      <c r="B271" s="82"/>
      <c r="C271" s="82"/>
      <c r="D271" s="82"/>
      <c r="E271" s="82"/>
      <c r="F271" s="82"/>
      <c r="G271" s="82"/>
      <c r="H271" s="112">
        <v>56540.58</v>
      </c>
      <c r="I271" s="83"/>
      <c r="J271" s="83"/>
      <c r="K271" s="84"/>
      <c r="L271" s="83"/>
      <c r="M271" s="37"/>
      <c r="N271" s="3"/>
      <c r="O271" s="3"/>
      <c r="P271" s="3"/>
      <c r="Q271" s="3"/>
    </row>
    <row r="272" spans="1:17" ht="13.2" x14ac:dyDescent="0.2">
      <c r="A272" s="81" t="s">
        <v>490</v>
      </c>
      <c r="B272" s="82"/>
      <c r="C272" s="82"/>
      <c r="D272" s="82"/>
      <c r="E272" s="82"/>
      <c r="F272" s="82"/>
      <c r="G272" s="82"/>
      <c r="H272" s="112">
        <v>779445.26</v>
      </c>
      <c r="I272" s="83"/>
      <c r="J272" s="83"/>
      <c r="K272" s="84"/>
      <c r="L272" s="83"/>
      <c r="M272" s="37"/>
      <c r="N272" s="3"/>
      <c r="O272" s="3"/>
      <c r="P272" s="3"/>
      <c r="Q272" s="3"/>
    </row>
    <row r="273" spans="1:17" ht="13.2" x14ac:dyDescent="0.2">
      <c r="A273" s="81" t="s">
        <v>491</v>
      </c>
      <c r="B273" s="82"/>
      <c r="C273" s="82"/>
      <c r="D273" s="82"/>
      <c r="E273" s="82"/>
      <c r="F273" s="82"/>
      <c r="G273" s="82"/>
      <c r="H273" s="112">
        <v>840512.53</v>
      </c>
      <c r="I273" s="83"/>
      <c r="J273" s="83"/>
      <c r="K273" s="84"/>
      <c r="L273" s="83"/>
      <c r="M273" s="37"/>
      <c r="N273" s="3"/>
      <c r="O273" s="3"/>
      <c r="P273" s="3"/>
      <c r="Q273" s="3"/>
    </row>
    <row r="274" spans="1:17" ht="13.2" x14ac:dyDescent="0.2">
      <c r="A274" s="81" t="s">
        <v>492</v>
      </c>
      <c r="B274" s="82"/>
      <c r="C274" s="82"/>
      <c r="D274" s="82"/>
      <c r="E274" s="82"/>
      <c r="F274" s="82"/>
      <c r="G274" s="82"/>
      <c r="H274" s="112">
        <v>2647126.33</v>
      </c>
      <c r="I274" s="83"/>
      <c r="J274" s="83"/>
      <c r="K274" s="84"/>
      <c r="L274" s="83"/>
      <c r="M274" s="37"/>
      <c r="N274" s="3"/>
      <c r="O274" s="3"/>
      <c r="P274" s="3"/>
      <c r="Q274" s="3"/>
    </row>
    <row r="275" spans="1:17" ht="13.2" x14ac:dyDescent="0.2">
      <c r="A275" s="81" t="s">
        <v>493</v>
      </c>
      <c r="B275" s="82"/>
      <c r="C275" s="82"/>
      <c r="D275" s="82"/>
      <c r="E275" s="82"/>
      <c r="F275" s="82"/>
      <c r="G275" s="82"/>
      <c r="H275" s="112">
        <v>179271.06</v>
      </c>
      <c r="I275" s="83"/>
      <c r="J275" s="83"/>
      <c r="K275" s="84"/>
      <c r="L275" s="83"/>
      <c r="M275" s="37"/>
      <c r="N275" s="3"/>
      <c r="O275" s="3"/>
      <c r="P275" s="3"/>
      <c r="Q275" s="3"/>
    </row>
    <row r="276" spans="1:17" ht="13.2" x14ac:dyDescent="0.2">
      <c r="A276" s="81" t="s">
        <v>494</v>
      </c>
      <c r="B276" s="82"/>
      <c r="C276" s="82"/>
      <c r="D276" s="82"/>
      <c r="E276" s="82"/>
      <c r="F276" s="82"/>
      <c r="G276" s="82"/>
      <c r="H276" s="112">
        <v>76116.800000000003</v>
      </c>
      <c r="I276" s="83"/>
      <c r="J276" s="83"/>
      <c r="K276" s="84"/>
      <c r="L276" s="83"/>
      <c r="M276" s="37"/>
      <c r="N276" s="3"/>
      <c r="O276" s="3"/>
      <c r="P276" s="3"/>
      <c r="Q276" s="3"/>
    </row>
    <row r="277" spans="1:17" ht="13.2" x14ac:dyDescent="0.2">
      <c r="A277" s="81" t="s">
        <v>495</v>
      </c>
      <c r="B277" s="82"/>
      <c r="C277" s="82"/>
      <c r="D277" s="82"/>
      <c r="E277" s="82"/>
      <c r="F277" s="82"/>
      <c r="G277" s="82"/>
      <c r="H277" s="112">
        <v>8796424.5899999999</v>
      </c>
      <c r="I277" s="83"/>
      <c r="J277" s="83"/>
      <c r="K277" s="84"/>
      <c r="L277" s="83"/>
      <c r="M277" s="37"/>
      <c r="N277" s="3"/>
      <c r="O277" s="3"/>
      <c r="P277" s="3"/>
      <c r="Q277" s="3"/>
    </row>
    <row r="278" spans="1:17" ht="13.2" x14ac:dyDescent="0.2">
      <c r="A278" s="81" t="s">
        <v>484</v>
      </c>
      <c r="B278" s="82"/>
      <c r="C278" s="82"/>
      <c r="D278" s="82"/>
      <c r="E278" s="82"/>
      <c r="F278" s="82"/>
      <c r="G278" s="82"/>
      <c r="H278" s="112"/>
      <c r="I278" s="83"/>
      <c r="J278" s="83"/>
      <c r="K278" s="84"/>
      <c r="L278" s="83"/>
      <c r="M278" s="37"/>
      <c r="N278" s="3"/>
      <c r="O278" s="3"/>
      <c r="P278" s="3"/>
      <c r="Q278" s="3"/>
    </row>
    <row r="279" spans="1:17" ht="13.2" x14ac:dyDescent="0.2">
      <c r="A279" s="81" t="s">
        <v>496</v>
      </c>
      <c r="B279" s="82"/>
      <c r="C279" s="82"/>
      <c r="D279" s="82"/>
      <c r="E279" s="82"/>
      <c r="F279" s="82"/>
      <c r="G279" s="82"/>
      <c r="H279" s="112">
        <v>6219110.9000000004</v>
      </c>
      <c r="I279" s="83"/>
      <c r="J279" s="83"/>
      <c r="K279" s="84"/>
      <c r="L279" s="83"/>
      <c r="M279" s="37"/>
      <c r="N279" s="3"/>
      <c r="O279" s="3"/>
      <c r="P279" s="3"/>
      <c r="Q279" s="3"/>
    </row>
    <row r="280" spans="1:17" ht="13.2" x14ac:dyDescent="0.2">
      <c r="A280" s="81" t="s">
        <v>497</v>
      </c>
      <c r="B280" s="82"/>
      <c r="C280" s="82"/>
      <c r="D280" s="82"/>
      <c r="E280" s="82"/>
      <c r="F280" s="82"/>
      <c r="G280" s="82"/>
      <c r="H280" s="112">
        <v>9411</v>
      </c>
      <c r="I280" s="83"/>
      <c r="J280" s="83"/>
      <c r="K280" s="84"/>
      <c r="L280" s="83"/>
      <c r="M280" s="37"/>
      <c r="N280" s="3"/>
      <c r="O280" s="3"/>
      <c r="P280" s="3"/>
      <c r="Q280" s="3"/>
    </row>
    <row r="281" spans="1:17" ht="13.2" x14ac:dyDescent="0.2">
      <c r="A281" s="81" t="s">
        <v>498</v>
      </c>
      <c r="B281" s="82"/>
      <c r="C281" s="82"/>
      <c r="D281" s="82"/>
      <c r="E281" s="82"/>
      <c r="F281" s="82"/>
      <c r="G281" s="82"/>
      <c r="H281" s="112">
        <v>377731.17</v>
      </c>
      <c r="I281" s="83"/>
      <c r="J281" s="83"/>
      <c r="K281" s="84"/>
      <c r="L281" s="83"/>
      <c r="M281" s="37"/>
      <c r="N281" s="3"/>
      <c r="O281" s="3"/>
      <c r="P281" s="3"/>
      <c r="Q281" s="3"/>
    </row>
    <row r="282" spans="1:17" ht="13.2" x14ac:dyDescent="0.2">
      <c r="A282" s="81" t="s">
        <v>499</v>
      </c>
      <c r="B282" s="82"/>
      <c r="C282" s="82"/>
      <c r="D282" s="82"/>
      <c r="E282" s="82"/>
      <c r="F282" s="82"/>
      <c r="G282" s="82"/>
      <c r="H282" s="112">
        <v>453209.95</v>
      </c>
      <c r="I282" s="83"/>
      <c r="J282" s="83"/>
      <c r="K282" s="84"/>
      <c r="L282" s="83"/>
      <c r="M282" s="37"/>
      <c r="N282" s="3"/>
      <c r="O282" s="3"/>
      <c r="P282" s="3"/>
      <c r="Q282" s="3"/>
    </row>
    <row r="283" spans="1:17" ht="13.2" x14ac:dyDescent="0.2">
      <c r="A283" s="81" t="s">
        <v>500</v>
      </c>
      <c r="B283" s="82"/>
      <c r="C283" s="82"/>
      <c r="D283" s="82"/>
      <c r="E283" s="82"/>
      <c r="F283" s="82"/>
      <c r="G283" s="82"/>
      <c r="H283" s="112">
        <v>16463.66</v>
      </c>
      <c r="I283" s="83"/>
      <c r="J283" s="83"/>
      <c r="K283" s="84"/>
      <c r="L283" s="83"/>
      <c r="M283" s="37"/>
      <c r="N283" s="3"/>
      <c r="O283" s="3"/>
      <c r="P283" s="3"/>
      <c r="Q283" s="3"/>
    </row>
    <row r="284" spans="1:17" ht="13.2" x14ac:dyDescent="0.2">
      <c r="A284" s="81" t="s">
        <v>501</v>
      </c>
      <c r="B284" s="82"/>
      <c r="C284" s="82"/>
      <c r="D284" s="82"/>
      <c r="E284" s="82"/>
      <c r="F284" s="82"/>
      <c r="G284" s="82"/>
      <c r="H284" s="112">
        <v>1675985.16</v>
      </c>
      <c r="I284" s="83"/>
      <c r="J284" s="83"/>
      <c r="K284" s="84"/>
      <c r="L284" s="83"/>
      <c r="M284" s="37"/>
      <c r="N284" s="3"/>
      <c r="O284" s="3"/>
      <c r="P284" s="3"/>
      <c r="Q284" s="3"/>
    </row>
    <row r="285" spans="1:17" ht="13.2" x14ac:dyDescent="0.2">
      <c r="A285" s="81" t="s">
        <v>502</v>
      </c>
      <c r="B285" s="82"/>
      <c r="C285" s="82"/>
      <c r="D285" s="82"/>
      <c r="E285" s="82"/>
      <c r="F285" s="82"/>
      <c r="G285" s="82"/>
      <c r="H285" s="112">
        <v>44512.75</v>
      </c>
      <c r="I285" s="83"/>
      <c r="J285" s="83"/>
      <c r="K285" s="84"/>
      <c r="L285" s="83"/>
      <c r="M285" s="37"/>
      <c r="N285" s="3"/>
      <c r="O285" s="3"/>
      <c r="P285" s="3"/>
      <c r="Q285" s="3"/>
    </row>
    <row r="286" spans="1:17" ht="13.2" x14ac:dyDescent="0.25">
      <c r="A286" s="85" t="s">
        <v>503</v>
      </c>
      <c r="B286" s="86"/>
      <c r="C286" s="86"/>
      <c r="D286" s="86"/>
      <c r="E286" s="86"/>
      <c r="F286" s="86"/>
      <c r="G286" s="86"/>
      <c r="H286" s="110"/>
      <c r="I286" s="87"/>
      <c r="J286" s="87"/>
      <c r="K286" s="88"/>
      <c r="L286" s="87"/>
      <c r="M286" s="37"/>
      <c r="N286" s="3"/>
      <c r="O286" s="3"/>
      <c r="P286" s="3"/>
      <c r="Q286" s="3"/>
    </row>
    <row r="287" spans="1:17" ht="13.2" x14ac:dyDescent="0.2">
      <c r="A287" s="81" t="s">
        <v>504</v>
      </c>
      <c r="B287" s="82"/>
      <c r="C287" s="82"/>
      <c r="D287" s="82"/>
      <c r="E287" s="82"/>
      <c r="F287" s="82"/>
      <c r="G287" s="82"/>
      <c r="H287" s="112">
        <v>60702.54</v>
      </c>
      <c r="I287" s="83"/>
      <c r="J287" s="83"/>
      <c r="K287" s="84"/>
      <c r="L287" s="83">
        <v>1.73</v>
      </c>
      <c r="M287" s="37"/>
      <c r="N287" s="3"/>
      <c r="O287" s="3"/>
      <c r="P287" s="3"/>
      <c r="Q287" s="3"/>
    </row>
    <row r="288" spans="1:17" ht="13.2" x14ac:dyDescent="0.2">
      <c r="A288" s="81" t="s">
        <v>505</v>
      </c>
      <c r="B288" s="82"/>
      <c r="C288" s="82"/>
      <c r="D288" s="82"/>
      <c r="E288" s="82"/>
      <c r="F288" s="82"/>
      <c r="G288" s="82"/>
      <c r="H288" s="112">
        <v>119272.65</v>
      </c>
      <c r="I288" s="83"/>
      <c r="J288" s="83"/>
      <c r="K288" s="84"/>
      <c r="L288" s="83"/>
      <c r="M288" s="37"/>
      <c r="N288" s="3"/>
      <c r="O288" s="3"/>
      <c r="P288" s="3"/>
      <c r="Q288" s="3"/>
    </row>
    <row r="289" spans="1:17" ht="13.2" x14ac:dyDescent="0.2">
      <c r="A289" s="81" t="s">
        <v>506</v>
      </c>
      <c r="B289" s="82"/>
      <c r="C289" s="82"/>
      <c r="D289" s="82"/>
      <c r="E289" s="82"/>
      <c r="F289" s="82"/>
      <c r="G289" s="82"/>
      <c r="H289" s="112">
        <v>1359391.25</v>
      </c>
      <c r="I289" s="83"/>
      <c r="J289" s="83"/>
      <c r="K289" s="84"/>
      <c r="L289" s="83">
        <v>176.79</v>
      </c>
      <c r="M289" s="37"/>
      <c r="N289" s="3"/>
      <c r="O289" s="3"/>
      <c r="P289" s="3"/>
      <c r="Q289" s="3"/>
    </row>
    <row r="290" spans="1:17" ht="30" customHeight="1" x14ac:dyDescent="0.2">
      <c r="A290" s="81" t="s">
        <v>507</v>
      </c>
      <c r="B290" s="82"/>
      <c r="C290" s="82"/>
      <c r="D290" s="82"/>
      <c r="E290" s="82"/>
      <c r="F290" s="82"/>
      <c r="G290" s="82"/>
      <c r="H290" s="112">
        <v>64717.87</v>
      </c>
      <c r="I290" s="83"/>
      <c r="J290" s="83"/>
      <c r="K290" s="84"/>
      <c r="L290" s="83">
        <v>55.86</v>
      </c>
      <c r="M290" s="37"/>
      <c r="N290" s="3"/>
      <c r="O290" s="3"/>
      <c r="P290" s="3"/>
      <c r="Q290" s="3"/>
    </row>
    <row r="291" spans="1:17" ht="30" customHeight="1" x14ac:dyDescent="0.2">
      <c r="A291" s="81" t="s">
        <v>508</v>
      </c>
      <c r="B291" s="82"/>
      <c r="C291" s="82"/>
      <c r="D291" s="82"/>
      <c r="E291" s="82"/>
      <c r="F291" s="82"/>
      <c r="G291" s="82"/>
      <c r="H291" s="112">
        <v>2028134.3999999999</v>
      </c>
      <c r="I291" s="83"/>
      <c r="J291" s="83"/>
      <c r="K291" s="84"/>
      <c r="L291" s="83">
        <v>112.78</v>
      </c>
      <c r="M291" s="37"/>
      <c r="N291" s="3"/>
      <c r="O291" s="3"/>
      <c r="P291" s="3"/>
      <c r="Q291" s="3"/>
    </row>
    <row r="292" spans="1:17" ht="30" customHeight="1" x14ac:dyDescent="0.2">
      <c r="A292" s="81" t="s">
        <v>509</v>
      </c>
      <c r="B292" s="82"/>
      <c r="C292" s="82"/>
      <c r="D292" s="82"/>
      <c r="E292" s="82"/>
      <c r="F292" s="82"/>
      <c r="G292" s="82"/>
      <c r="H292" s="112">
        <v>535275.27</v>
      </c>
      <c r="I292" s="83"/>
      <c r="J292" s="83"/>
      <c r="K292" s="84"/>
      <c r="L292" s="83">
        <v>87.68</v>
      </c>
      <c r="M292" s="37"/>
      <c r="N292" s="3"/>
      <c r="O292" s="3"/>
      <c r="P292" s="3"/>
      <c r="Q292" s="3"/>
    </row>
    <row r="293" spans="1:17" ht="13.2" x14ac:dyDescent="0.2">
      <c r="A293" s="81" t="s">
        <v>510</v>
      </c>
      <c r="B293" s="82"/>
      <c r="C293" s="82"/>
      <c r="D293" s="82"/>
      <c r="E293" s="82"/>
      <c r="F293" s="82"/>
      <c r="G293" s="82"/>
      <c r="H293" s="112">
        <v>48744.04</v>
      </c>
      <c r="I293" s="83"/>
      <c r="J293" s="83"/>
      <c r="K293" s="84"/>
      <c r="L293" s="83"/>
      <c r="M293" s="37"/>
      <c r="N293" s="3"/>
      <c r="O293" s="3"/>
      <c r="P293" s="3"/>
      <c r="Q293" s="3"/>
    </row>
    <row r="294" spans="1:17" ht="13.2" x14ac:dyDescent="0.2">
      <c r="A294" s="81" t="s">
        <v>511</v>
      </c>
      <c r="B294" s="82"/>
      <c r="C294" s="82"/>
      <c r="D294" s="82"/>
      <c r="E294" s="82"/>
      <c r="F294" s="82"/>
      <c r="G294" s="82"/>
      <c r="H294" s="112">
        <v>7764307.7400000002</v>
      </c>
      <c r="I294" s="83"/>
      <c r="J294" s="83"/>
      <c r="K294" s="84"/>
      <c r="L294" s="83">
        <v>4813.8</v>
      </c>
      <c r="M294" s="37"/>
      <c r="N294" s="3"/>
      <c r="O294" s="3"/>
      <c r="P294" s="3"/>
      <c r="Q294" s="3"/>
    </row>
    <row r="295" spans="1:17" ht="13.2" x14ac:dyDescent="0.2">
      <c r="A295" s="81" t="s">
        <v>512</v>
      </c>
      <c r="B295" s="82"/>
      <c r="C295" s="82"/>
      <c r="D295" s="82"/>
      <c r="E295" s="82"/>
      <c r="F295" s="82"/>
      <c r="G295" s="82"/>
      <c r="H295" s="112">
        <v>32201174.210000001</v>
      </c>
      <c r="I295" s="83"/>
      <c r="J295" s="83"/>
      <c r="K295" s="84"/>
      <c r="L295" s="83">
        <v>41860.5</v>
      </c>
      <c r="M295" s="37"/>
      <c r="N295" s="3"/>
      <c r="O295" s="3"/>
      <c r="P295" s="3"/>
      <c r="Q295" s="3"/>
    </row>
    <row r="296" spans="1:17" ht="13.2" x14ac:dyDescent="0.2">
      <c r="A296" s="81" t="s">
        <v>513</v>
      </c>
      <c r="B296" s="82"/>
      <c r="C296" s="82"/>
      <c r="D296" s="82"/>
      <c r="E296" s="82"/>
      <c r="F296" s="82"/>
      <c r="G296" s="82"/>
      <c r="H296" s="112">
        <v>7321686.6299999999</v>
      </c>
      <c r="I296" s="83"/>
      <c r="J296" s="83"/>
      <c r="K296" s="84"/>
      <c r="L296" s="83"/>
      <c r="M296" s="37"/>
      <c r="N296" s="3"/>
      <c r="O296" s="3"/>
      <c r="P296" s="3"/>
      <c r="Q296" s="3"/>
    </row>
    <row r="297" spans="1:17" ht="13.2" x14ac:dyDescent="0.2">
      <c r="A297" s="81" t="s">
        <v>514</v>
      </c>
      <c r="B297" s="82"/>
      <c r="C297" s="82"/>
      <c r="D297" s="82"/>
      <c r="E297" s="82"/>
      <c r="F297" s="82"/>
      <c r="G297" s="82"/>
      <c r="H297" s="112">
        <v>30316.78</v>
      </c>
      <c r="I297" s="83"/>
      <c r="J297" s="83"/>
      <c r="K297" s="84"/>
      <c r="L297" s="83">
        <v>32.69</v>
      </c>
      <c r="M297" s="37"/>
      <c r="N297" s="3"/>
      <c r="O297" s="3"/>
      <c r="P297" s="3"/>
      <c r="Q297" s="3"/>
    </row>
    <row r="298" spans="1:17" ht="13.2" x14ac:dyDescent="0.2">
      <c r="A298" s="81" t="s">
        <v>515</v>
      </c>
      <c r="B298" s="82"/>
      <c r="C298" s="82"/>
      <c r="D298" s="82"/>
      <c r="E298" s="82"/>
      <c r="F298" s="82"/>
      <c r="G298" s="82"/>
      <c r="H298" s="112">
        <v>183608.75</v>
      </c>
      <c r="I298" s="83"/>
      <c r="J298" s="83"/>
      <c r="K298" s="84"/>
      <c r="L298" s="83"/>
      <c r="M298" s="37"/>
      <c r="N298" s="3"/>
      <c r="O298" s="3"/>
      <c r="P298" s="3"/>
      <c r="Q298" s="3"/>
    </row>
    <row r="299" spans="1:17" ht="13.2" x14ac:dyDescent="0.2">
      <c r="A299" s="81" t="s">
        <v>516</v>
      </c>
      <c r="B299" s="82"/>
      <c r="C299" s="82"/>
      <c r="D299" s="82"/>
      <c r="E299" s="82"/>
      <c r="F299" s="82"/>
      <c r="G299" s="82"/>
      <c r="H299" s="112">
        <v>4501984.63</v>
      </c>
      <c r="I299" s="83"/>
      <c r="J299" s="83"/>
      <c r="K299" s="84"/>
      <c r="L299" s="83">
        <v>1505.07</v>
      </c>
      <c r="M299" s="37"/>
      <c r="N299" s="3"/>
      <c r="O299" s="3"/>
      <c r="P299" s="3"/>
      <c r="Q299" s="3"/>
    </row>
    <row r="300" spans="1:17" ht="13.2" x14ac:dyDescent="0.2">
      <c r="A300" s="81" t="s">
        <v>517</v>
      </c>
      <c r="B300" s="82"/>
      <c r="C300" s="82"/>
      <c r="D300" s="82"/>
      <c r="E300" s="82"/>
      <c r="F300" s="82"/>
      <c r="G300" s="82"/>
      <c r="H300" s="112">
        <v>2996416.95</v>
      </c>
      <c r="I300" s="83"/>
      <c r="J300" s="83"/>
      <c r="K300" s="84"/>
      <c r="L300" s="83">
        <v>1600.92</v>
      </c>
      <c r="M300" s="37"/>
      <c r="N300" s="3"/>
      <c r="O300" s="3"/>
      <c r="P300" s="3"/>
      <c r="Q300" s="3"/>
    </row>
    <row r="301" spans="1:17" ht="13.2" x14ac:dyDescent="0.2">
      <c r="A301" s="81" t="s">
        <v>518</v>
      </c>
      <c r="B301" s="82"/>
      <c r="C301" s="82"/>
      <c r="D301" s="82"/>
      <c r="E301" s="82"/>
      <c r="F301" s="82"/>
      <c r="G301" s="82"/>
      <c r="H301" s="112"/>
      <c r="I301" s="83"/>
      <c r="J301" s="83"/>
      <c r="K301" s="84"/>
      <c r="L301" s="83"/>
      <c r="M301" s="37"/>
      <c r="N301" s="3"/>
      <c r="O301" s="3"/>
      <c r="P301" s="3"/>
      <c r="Q301" s="3"/>
    </row>
    <row r="302" spans="1:17" ht="13.2" x14ac:dyDescent="0.2">
      <c r="A302" s="81" t="s">
        <v>519</v>
      </c>
      <c r="B302" s="82"/>
      <c r="C302" s="82"/>
      <c r="D302" s="82"/>
      <c r="E302" s="82"/>
      <c r="F302" s="82"/>
      <c r="G302" s="82"/>
      <c r="H302" s="112">
        <v>59215733.710000001</v>
      </c>
      <c r="I302" s="83"/>
      <c r="J302" s="83"/>
      <c r="K302" s="84"/>
      <c r="L302" s="83">
        <v>50247.82</v>
      </c>
      <c r="M302" s="37"/>
      <c r="N302" s="3"/>
      <c r="O302" s="3"/>
      <c r="P302" s="3"/>
      <c r="Q302" s="3"/>
    </row>
    <row r="303" spans="1:17" ht="13.2" x14ac:dyDescent="0.2">
      <c r="A303" s="81" t="s">
        <v>520</v>
      </c>
      <c r="B303" s="82"/>
      <c r="C303" s="82"/>
      <c r="D303" s="82"/>
      <c r="E303" s="82"/>
      <c r="F303" s="82"/>
      <c r="G303" s="82"/>
      <c r="H303" s="112"/>
      <c r="I303" s="83"/>
      <c r="J303" s="83"/>
      <c r="K303" s="84"/>
      <c r="L303" s="83"/>
      <c r="M303" s="37"/>
      <c r="N303" s="3"/>
      <c r="O303" s="3"/>
      <c r="P303" s="3"/>
      <c r="Q303" s="3"/>
    </row>
    <row r="304" spans="1:17" ht="13.2" x14ac:dyDescent="0.2">
      <c r="A304" s="81" t="s">
        <v>521</v>
      </c>
      <c r="B304" s="82"/>
      <c r="C304" s="82"/>
      <c r="D304" s="82"/>
      <c r="E304" s="82"/>
      <c r="F304" s="82"/>
      <c r="G304" s="82"/>
      <c r="H304" s="112">
        <v>15861627.529999999</v>
      </c>
      <c r="I304" s="83"/>
      <c r="J304" s="83"/>
      <c r="K304" s="84"/>
      <c r="L304" s="83"/>
      <c r="M304" s="37"/>
      <c r="N304" s="3"/>
      <c r="O304" s="3"/>
      <c r="P304" s="3"/>
      <c r="Q304" s="3"/>
    </row>
    <row r="305" spans="1:17" ht="13.2" x14ac:dyDescent="0.2">
      <c r="A305" s="81" t="s">
        <v>522</v>
      </c>
      <c r="B305" s="82"/>
      <c r="C305" s="82"/>
      <c r="D305" s="82"/>
      <c r="E305" s="82"/>
      <c r="F305" s="82"/>
      <c r="G305" s="82"/>
      <c r="H305" s="112">
        <v>788061.82</v>
      </c>
      <c r="I305" s="83"/>
      <c r="J305" s="83"/>
      <c r="K305" s="84"/>
      <c r="L305" s="83"/>
      <c r="M305" s="37"/>
      <c r="N305" s="3"/>
      <c r="O305" s="3"/>
      <c r="P305" s="3"/>
      <c r="Q305" s="3"/>
    </row>
    <row r="306" spans="1:17" ht="13.2" x14ac:dyDescent="0.2">
      <c r="A306" s="81" t="s">
        <v>523</v>
      </c>
      <c r="B306" s="82"/>
      <c r="C306" s="82"/>
      <c r="D306" s="82"/>
      <c r="E306" s="82"/>
      <c r="F306" s="82"/>
      <c r="G306" s="82"/>
      <c r="H306" s="112">
        <v>17298901.52</v>
      </c>
      <c r="I306" s="83"/>
      <c r="J306" s="83"/>
      <c r="K306" s="84"/>
      <c r="L306" s="83"/>
      <c r="M306" s="37"/>
      <c r="N306" s="3"/>
      <c r="O306" s="3"/>
      <c r="P306" s="3"/>
      <c r="Q306" s="3"/>
    </row>
    <row r="307" spans="1:17" ht="13.2" x14ac:dyDescent="0.2">
      <c r="A307" s="81" t="s">
        <v>524</v>
      </c>
      <c r="B307" s="82"/>
      <c r="C307" s="82"/>
      <c r="D307" s="82"/>
      <c r="E307" s="82"/>
      <c r="F307" s="82"/>
      <c r="G307" s="82"/>
      <c r="H307" s="112">
        <v>16794571.420000002</v>
      </c>
      <c r="I307" s="83"/>
      <c r="J307" s="83"/>
      <c r="K307" s="84"/>
      <c r="L307" s="83"/>
      <c r="M307" s="37"/>
      <c r="N307" s="3"/>
      <c r="O307" s="3"/>
      <c r="P307" s="3"/>
      <c r="Q307" s="3"/>
    </row>
    <row r="308" spans="1:17" ht="13.2" x14ac:dyDescent="0.2">
      <c r="A308" s="81" t="s">
        <v>525</v>
      </c>
      <c r="B308" s="82"/>
      <c r="C308" s="82"/>
      <c r="D308" s="82"/>
      <c r="E308" s="82"/>
      <c r="F308" s="82"/>
      <c r="G308" s="82"/>
      <c r="H308" s="112">
        <v>8796424.5899999999</v>
      </c>
      <c r="I308" s="83"/>
      <c r="J308" s="83"/>
      <c r="K308" s="84"/>
      <c r="L308" s="83"/>
      <c r="M308" s="37"/>
      <c r="N308" s="3"/>
      <c r="O308" s="3"/>
      <c r="P308" s="3"/>
      <c r="Q308" s="3"/>
    </row>
    <row r="309" spans="1:17" ht="13.2" x14ac:dyDescent="0.25">
      <c r="A309" s="85" t="s">
        <v>526</v>
      </c>
      <c r="B309" s="86"/>
      <c r="C309" s="86"/>
      <c r="D309" s="86"/>
      <c r="E309" s="86"/>
      <c r="F309" s="86"/>
      <c r="G309" s="86"/>
      <c r="H309" s="110">
        <v>59215733.710000001</v>
      </c>
      <c r="I309" s="87"/>
      <c r="J309" s="87"/>
      <c r="K309" s="88"/>
      <c r="L309" s="87">
        <v>50247.82</v>
      </c>
      <c r="M309" s="37"/>
      <c r="N309" s="3"/>
      <c r="O309" s="3"/>
      <c r="P309" s="3"/>
      <c r="Q309" s="3"/>
    </row>
    <row r="310" spans="1:17" x14ac:dyDescent="0.2">
      <c r="M310" s="13"/>
      <c r="N310" s="13"/>
      <c r="O310" s="13"/>
      <c r="P310" s="13"/>
      <c r="Q310" s="13"/>
    </row>
    <row r="311" spans="1:17" x14ac:dyDescent="0.2">
      <c r="A311" s="14" t="s">
        <v>28</v>
      </c>
      <c r="F311" s="15"/>
    </row>
    <row r="313" spans="1:17" x14ac:dyDescent="0.2">
      <c r="A313" s="14" t="s">
        <v>29</v>
      </c>
    </row>
  </sheetData>
  <mergeCells count="66">
    <mergeCell ref="A305:G305"/>
    <mergeCell ref="A306:G306"/>
    <mergeCell ref="A307:G307"/>
    <mergeCell ref="A308:G308"/>
    <mergeCell ref="A309:G309"/>
    <mergeCell ref="A299:G299"/>
    <mergeCell ref="A300:G300"/>
    <mergeCell ref="A301:G301"/>
    <mergeCell ref="A302:G302"/>
    <mergeCell ref="A303:G303"/>
    <mergeCell ref="A304:G304"/>
    <mergeCell ref="A293:G293"/>
    <mergeCell ref="A294:G294"/>
    <mergeCell ref="A295:G295"/>
    <mergeCell ref="A296:G296"/>
    <mergeCell ref="A297:G297"/>
    <mergeCell ref="A298:G298"/>
    <mergeCell ref="A287:G287"/>
    <mergeCell ref="A288:G288"/>
    <mergeCell ref="A289:G289"/>
    <mergeCell ref="A290:G290"/>
    <mergeCell ref="A291:G291"/>
    <mergeCell ref="A292:G292"/>
    <mergeCell ref="A281:G281"/>
    <mergeCell ref="A282:G282"/>
    <mergeCell ref="A283:G283"/>
    <mergeCell ref="A284:G284"/>
    <mergeCell ref="A285:G285"/>
    <mergeCell ref="A286:G286"/>
    <mergeCell ref="A275:G275"/>
    <mergeCell ref="A276:G276"/>
    <mergeCell ref="A277:G277"/>
    <mergeCell ref="A278:G278"/>
    <mergeCell ref="A279:G279"/>
    <mergeCell ref="A280:G280"/>
    <mergeCell ref="A269:G269"/>
    <mergeCell ref="A270:G270"/>
    <mergeCell ref="A271:G271"/>
    <mergeCell ref="A272:G272"/>
    <mergeCell ref="A273:G273"/>
    <mergeCell ref="A274:G274"/>
    <mergeCell ref="A25:L25"/>
    <mergeCell ref="A264:G264"/>
    <mergeCell ref="A265:G265"/>
    <mergeCell ref="A266:G266"/>
    <mergeCell ref="A267:G267"/>
    <mergeCell ref="A268:G268"/>
    <mergeCell ref="D17:E17"/>
    <mergeCell ref="E21:G21"/>
    <mergeCell ref="G22:G23"/>
    <mergeCell ref="H21:J21"/>
    <mergeCell ref="D21:D23"/>
    <mergeCell ref="A21:A23"/>
    <mergeCell ref="B21:B23"/>
    <mergeCell ref="C21:C23"/>
    <mergeCell ref="J22:J23"/>
    <mergeCell ref="K21:L22"/>
    <mergeCell ref="A8:L8"/>
    <mergeCell ref="D18:E18"/>
    <mergeCell ref="A7:L7"/>
    <mergeCell ref="A10:L10"/>
    <mergeCell ref="A11:L11"/>
    <mergeCell ref="A13:L13"/>
    <mergeCell ref="C16:L16"/>
    <mergeCell ref="C19:J19"/>
    <mergeCell ref="A14:M14"/>
  </mergeCells>
  <phoneticPr fontId="0" type="noConversion"/>
  <pageMargins left="0.34" right="0.23622047244094491" top="0.39370078740157483" bottom="0.39370078740157483" header="0.21" footer="0.2"/>
  <pageSetup paperSize="9" fitToHeight="30000" orientation="landscape" r:id="rId1"/>
  <headerFooter alignWithMargins="0">
    <oddHeader>&amp;LГранд-СМЕТА</oddHeader>
    <oddFooter>Страница &amp;P из &amp;N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Мои данные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sdo1</dc:creator>
  <cp:keywords>12.03.2008</cp:keywords>
  <cp:lastModifiedBy>sdo1</cp:lastModifiedBy>
  <cp:lastPrinted>2017-03-03T06:41:17Z</cp:lastPrinted>
  <dcterms:created xsi:type="dcterms:W3CDTF">2003-01-28T12:33:10Z</dcterms:created>
  <dcterms:modified xsi:type="dcterms:W3CDTF">2019-07-09T03:28:25Z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