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120" yWindow="105" windowWidth="19020" windowHeight="12660"/>
  </bookViews>
  <sheets>
    <sheet name="Форма 4а" sheetId="1" r:id="rId1"/>
  </sheets>
  <definedNames>
    <definedName name="_xlnm.Print_Titles" localSheetId="0">'Форма 4а'!$23:$23</definedName>
    <definedName name="_xlnm.Print_Area" localSheetId="0">'Форма 4а'!$A$1:$K$184</definedName>
  </definedNames>
  <calcPr calcId="152511" fullCalcOnLoad="1"/>
</workbook>
</file>

<file path=xl/calcChain.xml><?xml version="1.0" encoding="utf-8"?>
<calcChain xmlns="http://schemas.openxmlformats.org/spreadsheetml/2006/main">
  <c r="J19" i="1" l="1"/>
  <c r="J18" i="1"/>
  <c r="J17" i="1"/>
</calcChain>
</file>

<file path=xl/comments1.xml><?xml version="1.0" encoding="utf-8"?>
<comments xmlns="http://schemas.openxmlformats.org/spreadsheetml/2006/main">
  <authors>
    <author>*</author>
    <author>Alex Sosedko</author>
    <author>Сергей</author>
    <author>Comp</author>
    <author>Осипов</author>
    <author>&lt;&gt;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атрибут 970 значение&gt;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200 атрибут 970 значение&gt;</t>
        </r>
      </text>
    </comment>
    <comment ref="A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240 значение&gt;</t>
        </r>
      </text>
    </comment>
    <comment ref="H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230 значение&gt;</t>
        </r>
      </text>
    </comment>
    <comment ref="A5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значение&gt;</t>
        </r>
      </text>
    </comment>
    <comment ref="H5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200 значение&gt;</t>
        </r>
      </text>
    </comment>
    <comment ref="A8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11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 &lt;Регистрационный номер локальной сметы&gt;</t>
        </r>
      </text>
    </comment>
    <comment ref="A1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на &lt;Наименование локальной сметы&gt;, &lt;Наименование объекта&gt;</t>
        </r>
      </text>
    </comment>
    <comment ref="A16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100 значение&gt; &lt;подпись 100 атрибут 880 значение&gt; от &lt;подпись 100 атрибут 890 значение&gt;</t>
        </r>
      </text>
    </comment>
    <comment ref="J17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8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ФОТ&gt;/1000</t>
        </r>
      </text>
    </comment>
    <comment ref="J19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ТЗ&gt;+&lt;Итого ТЗМ&gt;</t>
        </r>
      </text>
    </comment>
    <comment ref="A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&lt;Обоснование (код) позиции&gt;
&lt;Примечание&gt;</t>
        </r>
      </text>
    </comment>
    <comment ref="C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(текстовая часть) расценки&gt;                                         &lt;Формула расчета стоимости единицы&gt;
Ц=&lt;Формула базисной цены единицы ПЗ&gt;&lt;Формула базисной цены единицы МАТ&gt;</t>
        </r>
      </text>
    </comment>
    <comment ref="D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&lt;Ед. измерения по расценке&gt;</t>
        </r>
      </text>
    </comment>
    <comment ref="E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позиции&gt;&lt;Нормы НР(неокругл.) по позиции при БИМ&gt;&lt;Нормы СП(неокругл.) по позиции при БИМ&gt;</t>
        </r>
      </text>
    </comment>
    <comment ref="F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&lt;Исходное значение ПЗ по позиции на единицу&gt;</t>
        </r>
      </text>
    </comment>
    <comment ref="G2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&lt;К-т к позиции на прямые затраты&gt;&lt;К-т к позиции на основную з/п&gt;&lt;К-т к позиции на эксплуатацию машин&gt;&lt;К-т к позиции на з/п машинистов&gt;&lt;К-т к позиции на материалы&gt;&lt;К-т к позиции на трудозатраты рабочих&gt;  &lt;К-т к позиции на трудозатраты механизаторов&gt; &lt;К-ты к НР по позиции для баз.цен&gt;&lt;К-ты к СП по позиции для баз.цен&gt;</t>
        </r>
      </text>
    </comment>
    <comment ref="H23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в базисных ценах с учетом к-тов к итогам&gt; &lt;Сумма НР по позиции при расчете в базисных ценах&gt;&lt;Сумма СП по позиции при расчете в базисных ценах&gt;</t>
        </r>
      </text>
    </comment>
    <comment ref="I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&lt;Код индекса к позиции&gt;&lt;Индекс к позиции на ОЗП&gt;&lt;Индекс к позиции на ЭМ&gt;&lt;Индекс к позиции на ЗПМ&gt;&lt;Индекс к позиции на МАТ&gt;&lt;Индекс к СМР&gt;&lt;Строка задания НР для БИМ&gt;&lt;Строка задания СП для БИМ&gt;</t>
        </r>
      </text>
    </comment>
    <comment ref="J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для БИМ до начисления НР и СП&gt;&lt;Сумма НР по позиции для БИМ&gt;&lt;Сумма СП по позиции для БИМ&gt;</t>
        </r>
      </text>
    </comment>
    <comment ref="K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&lt;ТЗМ по позиции всего&gt;</t>
        </r>
      </text>
    </comment>
    <comment ref="A14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J14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K14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&lt;Пустой идентификатор&gt;</t>
        </r>
      </text>
    </comment>
    <comment ref="B18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&lt;подпись 240 значение&gt;  ___________________   &lt;подпись 300 значение&gt; (тел.: &lt;подпись 300 атрибут 810 значение&gt;)</t>
        </r>
      </text>
    </comment>
    <comment ref="B183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&lt;подпись 230 значение&gt;  ___________________   &lt;подпись 310 значение&gt; (тел.: &lt;подпись 310 атрибут 810 значение&gt;)</t>
        </r>
      </text>
    </comment>
  </commentList>
</comments>
</file>

<file path=xl/sharedStrings.xml><?xml version="1.0" encoding="utf-8"?>
<sst xmlns="http://schemas.openxmlformats.org/spreadsheetml/2006/main" count="689" uniqueCount="181">
  <si>
    <t>(наименование стройки)</t>
  </si>
  <si>
    <t>(локальный сметный расчет)</t>
  </si>
  <si>
    <t>(наименование работ и затрат, наименование объекта)</t>
  </si>
  <si>
    <t>Сметная стоимость:</t>
  </si>
  <si>
    <t>тыс. руб.</t>
  </si>
  <si>
    <t>Средства на оплату труда:</t>
  </si>
  <si>
    <t>Нормативная трудоемкость:</t>
  </si>
  <si>
    <t>чел.-час</t>
  </si>
  <si>
    <t>Шифр расценки и коды ресурсов</t>
  </si>
  <si>
    <t>Наименование работ и затрат</t>
  </si>
  <si>
    <t>Единица измерения</t>
  </si>
  <si>
    <t>Кол-во единиц</t>
  </si>
  <si>
    <t>Цена на ед. изм., руб.</t>
  </si>
  <si>
    <t>Коэф. поправочные к позиции</t>
  </si>
  <si>
    <t>Всего в базисных ценах, руб.</t>
  </si>
  <si>
    <t>Всего в текущих (прогнозных) ценах, руб.</t>
  </si>
  <si>
    <t>№     п/п</t>
  </si>
  <si>
    <t xml:space="preserve">________________  </t>
  </si>
  <si>
    <t>«СОГЛАСОВАНО»</t>
  </si>
  <si>
    <t>«УТВЕРЖДАЮ»</t>
  </si>
  <si>
    <t>Индексы пересчета</t>
  </si>
  <si>
    <t xml:space="preserve">"____" ____________ 20___ г. </t>
  </si>
  <si>
    <t>"____" ____________ 20___ г.</t>
  </si>
  <si>
    <t>Затраты труда рабочих чел.-час</t>
  </si>
  <si>
    <t>Составлен(а) в ценах на     квартал 20    года</t>
  </si>
  <si>
    <t xml:space="preserve">ЛОКАЛЬНАЯ СМЕТА №  </t>
  </si>
  <si>
    <t xml:space="preserve">на Локальная смета, </t>
  </si>
  <si>
    <t xml:space="preserve">Основание:   от </t>
  </si>
  <si>
    <t>Составил:    ___________________    (тел.: )</t>
  </si>
  <si>
    <t>Проверил:    ___________________    (тел.: )</t>
  </si>
  <si>
    <t>Раздел 1. Ремонт дозирующего бачка с сифоном</t>
  </si>
  <si>
    <t>Демонтаж</t>
  </si>
  <si>
    <t>ФЕР18-04-001-01
Применительно</t>
  </si>
  <si>
    <t>Демонтаж  баков расширительных круглых и прямоугольных вместимостью: 0,1 м3</t>
  </si>
  <si>
    <t>шт</t>
  </si>
  <si>
    <t>4-20186,91</t>
  </si>
  <si>
    <t/>
  </si>
  <si>
    <t>91.05.01-017</t>
  </si>
  <si>
    <t>Краны башенные, грузоподъемность 8 т</t>
  </si>
  <si>
    <t>маш.час</t>
  </si>
  <si>
    <t>91.05.05-014</t>
  </si>
  <si>
    <t>Краны на автомобильном ходу, грузоподъемность 10 т</t>
  </si>
  <si>
    <t>91.10.09-011</t>
  </si>
  <si>
    <t>Установки для гидравлических испытаний трубопроводов, давление нагнетания: низкое 0,1 МПа (1 кгс/см2), высокое 10 МПа (100 кгс/см2)</t>
  </si>
  <si>
    <t>91.14.02-001</t>
  </si>
  <si>
    <t>Автомобили бортовые, грузоподъемность: до 5 т</t>
  </si>
  <si>
    <t>01.7.03.01-0001</t>
  </si>
  <si>
    <t>Вода</t>
  </si>
  <si>
    <t>м3</t>
  </si>
  <si>
    <t>01.7.07.29-0101</t>
  </si>
  <si>
    <t>Очес льняной</t>
  </si>
  <si>
    <t>кг</t>
  </si>
  <si>
    <t>14.4.02.04-0141</t>
  </si>
  <si>
    <t>Краски масляные земляные марки: МА-0115 мумия, сурик железный</t>
  </si>
  <si>
    <t>т</t>
  </si>
  <si>
    <t>14.5.05.01-0012</t>
  </si>
  <si>
    <t>Олифа комбинированная, марки: К-3</t>
  </si>
  <si>
    <t>18.5.01.01-0001</t>
  </si>
  <si>
    <t>Баки расширительные круглые вместимостью: до 0,1 м3</t>
  </si>
  <si>
    <t>ЗП</t>
  </si>
  <si>
    <t>ЭМ</t>
  </si>
  <si>
    <t>в т.ч. ЗПМ</t>
  </si>
  <si>
    <t>МР</t>
  </si>
  <si>
    <t>НР от ФОТ</t>
  </si>
  <si>
    <t>%</t>
  </si>
  <si>
    <t>СП от ФОТ</t>
  </si>
  <si>
    <t>71=83*0.85</t>
  </si>
  <si>
    <t>ЗТР</t>
  </si>
  <si>
    <t>чел.час</t>
  </si>
  <si>
    <t>ЗТМ</t>
  </si>
  <si>
    <t xml:space="preserve">
0,13</t>
  </si>
  <si>
    <t>Всего по позиции</t>
  </si>
  <si>
    <t>Монтажные работы</t>
  </si>
  <si>
    <t>ФЕРм38-01-006-07</t>
  </si>
  <si>
    <t>Сборка с помощью лебедок ручных (с установкой и снятием их в процессе работы) или вручную (мелких деталей): листовые конструкции массой до 0,5 т (бачки, течки, воронки, желоба, лотки и пр.)</t>
  </si>
  <si>
    <t>91.06.03-062</t>
  </si>
  <si>
    <t>Лебедки электрические тяговым усилием: до 31,39 кН (3,2 т)</t>
  </si>
  <si>
    <t>91.14.02-002</t>
  </si>
  <si>
    <t>Автомобили бортовые, грузоподъемность: до 8 т</t>
  </si>
  <si>
    <t>91.17.04-011</t>
  </si>
  <si>
    <t>Автоматы сварочные номинальным сварочным током 450-1250 А</t>
  </si>
  <si>
    <t>91.17.04-042</t>
  </si>
  <si>
    <t>Аппарат для газовой сварки и резки</t>
  </si>
  <si>
    <t>91.21.12-002</t>
  </si>
  <si>
    <t>Ножницы листовые кривошипные гильотинные</t>
  </si>
  <si>
    <t>91.21.16-014</t>
  </si>
  <si>
    <t>Пресс: листогибочный кривошипный 1000 кН (100 тс)</t>
  </si>
  <si>
    <t>91.21.22-194</t>
  </si>
  <si>
    <t>Машины листогибочные специальные (вальцы)</t>
  </si>
  <si>
    <t>01.3.02.08-0001</t>
  </si>
  <si>
    <t>Кислород технический: газообразный</t>
  </si>
  <si>
    <t>01.3.02.09-0022</t>
  </si>
  <si>
    <t>Пропан-бутан, смесь техническая</t>
  </si>
  <si>
    <t>01.7.11.07-0044</t>
  </si>
  <si>
    <t>Электроды диаметром: 5 мм Э42</t>
  </si>
  <si>
    <t>999-9950</t>
  </si>
  <si>
    <t>Вспомогательные ненормируемые ресурсы (2% от Оплаты труда рабочих)</t>
  </si>
  <si>
    <t>руб.</t>
  </si>
  <si>
    <t xml:space="preserve">
0,52</t>
  </si>
  <si>
    <t>ФССЦ-23.5.02.02-0102</t>
  </si>
  <si>
    <t>Трубы стальные электросварные прямошовные со снятой фаской из стали марок БСт2кп-БСт4кп и БСт2пс-БСт4пс наружный диаметр: 325 мм, толщина стенки 8 мм</t>
  </si>
  <si>
    <t>м</t>
  </si>
  <si>
    <t>ФССЦ-08.3.05.02-0058</t>
  </si>
  <si>
    <t>Сталь листовая горячекатаная марки Ст3 толщиной: 6-8 мм</t>
  </si>
  <si>
    <t>ФССЦ-08.3.07.01-0054</t>
  </si>
  <si>
    <t>Сталь полосовая: 50х8 мм, марка Ст3сп</t>
  </si>
  <si>
    <t>ФЕР16-02-006-01
Применительно</t>
  </si>
  <si>
    <t>Прокладка трубопроводов обвязки котлов, водонагревателей и насосов из стальных бесшовных и электросварных труб диаметром: до 40 мм</t>
  </si>
  <si>
    <t>100 м</t>
  </si>
  <si>
    <t>03.1.02.03-0015</t>
  </si>
  <si>
    <t>Известь строительная: негашеная хлорная, марки А</t>
  </si>
  <si>
    <t>18.1.01.01</t>
  </si>
  <si>
    <t>Арматура трубопроводная муфтовая</t>
  </si>
  <si>
    <t>23.7.01.07</t>
  </si>
  <si>
    <t>Трубопроводы обвязки с фланцами</t>
  </si>
  <si>
    <t xml:space="preserve">
4,23</t>
  </si>
  <si>
    <t>ФССЦ-23.5.02.02-0027</t>
  </si>
  <si>
    <t>Трубы стальные электросварные прямошовные со снятой фаской из стали марок БСт2кп-БСт4кп и БСт2пс-БСт4пс наружный диаметр: 32 мм, толщина стенки 3 мм</t>
  </si>
  <si>
    <t>ФССЦ-23.8.04.13-0003</t>
  </si>
  <si>
    <t>Соединительная арматура трубопроводов: угольник прямой диаметром: 32 мм</t>
  </si>
  <si>
    <t>10 шт</t>
  </si>
  <si>
    <t>Прайс лист</t>
  </si>
  <si>
    <t>Резба стальная приварная 32 мм</t>
  </si>
  <si>
    <t>ши</t>
  </si>
  <si>
    <t>ФССЦ-23.3.05.02-0042</t>
  </si>
  <si>
    <t>Трубы стальные бесшовные, холоднодеформированные из стали марок 10, 20, 30, 45 (ГОСТ 8734- 75, 8733-74), наружным диаметром: 25 мм, толщина стенки 4,0 мм</t>
  </si>
  <si>
    <t>ФССЦ-23.8.04.13-0002</t>
  </si>
  <si>
    <t>Соединительная арматура трубопроводов: угольник прямой диаметром: 25 мм</t>
  </si>
  <si>
    <t>Резьба стальная приварная 25 мм</t>
  </si>
  <si>
    <t>ФЕР16-02-006-05</t>
  </si>
  <si>
    <t>Прокладка трубопроводов обвязки котлов, водонагревателей и насосов из стальных бесшовных и электросварных труб диаметром: до 150 мм</t>
  </si>
  <si>
    <t>04.3.01.09</t>
  </si>
  <si>
    <t>Раствор цементный</t>
  </si>
  <si>
    <t xml:space="preserve">
0,27</t>
  </si>
  <si>
    <t>ФССЦ-04.3.01.09-0001</t>
  </si>
  <si>
    <t>Раствор готовый кладочный тяжелый цементный</t>
  </si>
  <si>
    <t>ФССЦ-23.8.04.06-0315</t>
  </si>
  <si>
    <t>Отводы стальные крутоизогнутые бесшовные приварные (ГОСТ 17375-01): 90 град., наружным диаметром 159 мм, толщиной стенки 4,0 мм</t>
  </si>
  <si>
    <t>ФССЦ-23.3.03.02-0139</t>
  </si>
  <si>
    <t>Трубы стальные бесшовные, горячедеформированные со снятой фаской из стали марок 15, 20, 25, наружным диаметром: 159 мм, толщина стенки 6 мм</t>
  </si>
  <si>
    <t>Установка баков расширительных круглых и прямоугольных вместимостью: 0,1 м3</t>
  </si>
  <si>
    <t>1,15*1,15</t>
  </si>
  <si>
    <t>1,25*1,15</t>
  </si>
  <si>
    <t xml:space="preserve">  1,25*1,15</t>
  </si>
  <si>
    <t xml:space="preserve">
0,46</t>
  </si>
  <si>
    <t>Итоги по разделу 1 Ремонт дозирующего бачка с сифоном :</t>
  </si>
  <si>
    <t xml:space="preserve"> 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</si>
  <si>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</si>
  <si>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</si>
  <si>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</si>
  <si>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Итого по разделу 1 Ремонт дозирующего бачка с сифоном</t>
  </si>
  <si>
    <t>Итоги по смете:</t>
  </si>
  <si>
    <t xml:space="preserve">  ВСЕГО по смете</t>
  </si>
  <si>
    <t>ПРОТОКОЛ РАСЧЕТА:</t>
  </si>
  <si>
    <t>Наименование вида работ</t>
  </si>
  <si>
    <t>Накл., %</t>
  </si>
  <si>
    <t>План., %</t>
  </si>
  <si>
    <t>Виды работ для расчета в текущем уровне цен, и в ценах 2001г.</t>
  </si>
  <si>
    <t xml:space="preserve">    Сантехнические работы</t>
  </si>
  <si>
    <t xml:space="preserve">    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</si>
  <si>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        п.1 - ФЕР18-04-001-01</t>
  </si>
  <si>
    <t xml:space="preserve">            п.3 - ФССЦ-23.5.02.02-0102</t>
  </si>
  <si>
    <t xml:space="preserve">            п.4 - ФССЦ-08.3.05.02-0058</t>
  </si>
  <si>
    <t xml:space="preserve">            п.5 - ФССЦ-08.3.07.01-0054</t>
  </si>
  <si>
    <t xml:space="preserve">            п.6 - ФЕР16-02-006-01</t>
  </si>
  <si>
    <t xml:space="preserve">            п.7 - ФССЦ-23.5.02.02-0027</t>
  </si>
  <si>
    <t xml:space="preserve">            п.10 - ФССЦ-23.3.05.02-0042</t>
  </si>
  <si>
    <t xml:space="preserve">            п.13 - ФЕР16-02-006-05</t>
  </si>
  <si>
    <t xml:space="preserve">            п.14 - ФССЦ-04.3.01.09-0001</t>
  </si>
  <si>
    <t xml:space="preserve">            п.15 - ФССЦ-23.8.04.06-0315</t>
  </si>
  <si>
    <t xml:space="preserve">            п.16 - ФССЦ-23.3.03.02-0139</t>
  </si>
  <si>
    <t xml:space="preserve">            п.17 - ФЕР18-04-001-01</t>
  </si>
  <si>
    <t xml:space="preserve">    Изготовление в построечных условиях материалов, полуфабрикатов, заготовок</t>
  </si>
  <si>
    <t xml:space="preserve">        Изготовление в построечных условиях материалов и полуфабрикатов, металлических и трубопроводных заготовок (Норматив СП необходимо указать при составлении сметы)</t>
  </si>
  <si>
    <t xml:space="preserve">            п.2 - ФЕРм38-01-006-07</t>
  </si>
  <si>
    <t xml:space="preserve">    Монтажные работы</t>
  </si>
  <si>
    <t xml:space="preserve">        Монтаж оборудования</t>
  </si>
  <si>
    <t xml:space="preserve">            п.8 - ФССЦ-23.8.04.13-0003</t>
  </si>
  <si>
    <t xml:space="preserve">            п.9 - Прайс лист</t>
  </si>
  <si>
    <t xml:space="preserve">            п.11 - ФССЦ-23.8.04.13-0002</t>
  </si>
  <si>
    <t xml:space="preserve">            п.12 - Прайс лист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</si>
</sst>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,##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name val="Arial Cyr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10"/>
      <color indexed="9"/>
      <name val="Verdana"/>
      <family val="2"/>
      <charset val="204"/>
    </font>
    <font>
      <i/>
      <sz val="8"/>
      <name val="Verdana"/>
      <family val="2"/>
      <charset val="204"/>
    </font>
    <font>
      <u/>
      <sz val="10"/>
      <name val="Verdana"/>
      <family val="2"/>
      <charset val="204"/>
    </font>
    <font>
      <b/>
      <sz val="10"/>
      <name val="Arial Cyr"/>
      <charset val="204"/>
    </font>
    <font>
      <b/>
      <sz val="11"/>
      <name val="Verdana"/>
      <family val="2"/>
      <charset val="204"/>
    </font>
    <font>
      <b/>
      <sz val="11"/>
      <name val="Arial Cyr"/>
      <charset val="204"/>
    </font>
    <font>
      <i/>
      <sz val="10"/>
      <name val="Verdana"/>
      <family val="2"/>
      <charset val="204"/>
    </font>
    <font>
      <i/>
      <sz val="10"/>
      <name val="Arial Cyr"/>
      <charset val="204"/>
    </font>
    <font>
      <b/>
      <i/>
      <sz val="1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>
      <alignment horizontal="right" vertical="top" wrapText="1"/>
    </xf>
    <xf numFmtId="0" fontId="1" fillId="0" borderId="0" applyNumberFormat="0" applyFont="0" applyFill="0" applyBorder="0" applyAlignment="0" applyProtection="0"/>
    <xf numFmtId="0" fontId="1" fillId="0" borderId="0">
      <alignment vertical="top"/>
    </xf>
    <xf numFmtId="0" fontId="2" fillId="0" borderId="0"/>
    <xf numFmtId="0" fontId="2" fillId="0" borderId="0">
      <alignment horizontal="center"/>
    </xf>
    <xf numFmtId="0" fontId="2" fillId="0" borderId="0">
      <alignment horizontal="left" vertical="top"/>
    </xf>
  </cellStyleXfs>
  <cellXfs count="82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4" applyFont="1" applyAlignment="1">
      <alignment horizontal="left" vertical="center"/>
    </xf>
    <xf numFmtId="0" fontId="7" fillId="0" borderId="0" xfId="0" applyFont="1" applyAlignment="1"/>
    <xf numFmtId="0" fontId="7" fillId="0" borderId="0" xfId="0" applyFont="1" applyAlignment="1">
      <alignment wrapText="1"/>
    </xf>
    <xf numFmtId="172" fontId="7" fillId="0" borderId="0" xfId="0" applyNumberFormat="1" applyFont="1" applyAlignment="1">
      <alignment vertical="center"/>
    </xf>
    <xf numFmtId="172" fontId="8" fillId="0" borderId="0" xfId="2" applyNumberFormat="1" applyFont="1" applyBorder="1" applyAlignment="1">
      <alignment horizontal="right" vertical="center" wrapText="1"/>
    </xf>
    <xf numFmtId="2" fontId="8" fillId="0" borderId="0" xfId="2" applyNumberFormat="1" applyFont="1" applyBorder="1" applyAlignment="1">
      <alignment horizontal="left" vertical="center" wrapText="1"/>
    </xf>
    <xf numFmtId="172" fontId="8" fillId="0" borderId="0" xfId="2" applyNumberFormat="1" applyFont="1" applyBorder="1" applyAlignment="1">
      <alignment horizontal="right" vertical="center"/>
    </xf>
    <xf numFmtId="2" fontId="8" fillId="0" borderId="0" xfId="2" applyNumberFormat="1" applyFont="1" applyBorder="1" applyAlignment="1">
      <alignment horizontal="left" vertical="center"/>
    </xf>
    <xf numFmtId="49" fontId="9" fillId="0" borderId="0" xfId="2" applyNumberFormat="1" applyFont="1"/>
    <xf numFmtId="0" fontId="7" fillId="0" borderId="0" xfId="0" applyFont="1" applyAlignment="1">
      <alignment vertical="top"/>
    </xf>
    <xf numFmtId="14" fontId="7" fillId="0" borderId="0" xfId="0" applyNumberFormat="1" applyFont="1" applyAlignment="1">
      <alignment horizontal="left" vertical="top"/>
    </xf>
    <xf numFmtId="0" fontId="7" fillId="0" borderId="0" xfId="6" applyFont="1" applyBorder="1" applyAlignment="1">
      <alignment horizontal="left" vertical="top"/>
    </xf>
    <xf numFmtId="0" fontId="7" fillId="0" borderId="0" xfId="6" applyFont="1">
      <alignment horizontal="left" vertical="top"/>
    </xf>
    <xf numFmtId="0" fontId="7" fillId="0" borderId="0" xfId="0" applyFont="1" applyBorder="1" applyAlignment="1">
      <alignment horizontal="left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 wrapText="1"/>
    </xf>
    <xf numFmtId="4" fontId="7" fillId="0" borderId="0" xfId="1" applyNumberFormat="1" applyFont="1" applyBorder="1" applyAlignment="1">
      <alignment horizontal="right" vertical="center" wrapText="1"/>
    </xf>
    <xf numFmtId="49" fontId="7" fillId="0" borderId="0" xfId="1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5" applyFont="1" applyBorder="1" applyAlignment="1">
      <alignment horizontal="center"/>
    </xf>
    <xf numFmtId="0" fontId="7" fillId="0" borderId="0" xfId="5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8" fillId="0" borderId="0" xfId="5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 vertical="center" wrapText="1"/>
    </xf>
    <xf numFmtId="0" fontId="7" fillId="0" borderId="3" xfId="3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7" fillId="0" borderId="4" xfId="0" applyNumberFormat="1" applyFont="1" applyBorder="1" applyAlignment="1">
      <alignment horizontal="right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top" wrapText="1"/>
    </xf>
    <xf numFmtId="49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 vertical="center" wrapText="1"/>
    </xf>
    <xf numFmtId="0" fontId="8" fillId="0" borderId="4" xfId="0" applyNumberFormat="1" applyFont="1" applyBorder="1" applyAlignment="1">
      <alignment horizontal="right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49" fontId="15" fillId="0" borderId="4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NumberFormat="1" applyFont="1" applyBorder="1" applyAlignment="1">
      <alignment horizontal="righ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49" fontId="8" fillId="0" borderId="4" xfId="1" applyNumberFormat="1" applyFont="1" applyBorder="1" applyAlignment="1">
      <alignment horizontal="left" vertical="top" wrapText="1"/>
    </xf>
    <xf numFmtId="4" fontId="8" fillId="0" borderId="4" xfId="1" applyNumberFormat="1" applyFont="1" applyBorder="1" applyAlignment="1">
      <alignment horizontal="right" vertical="center" wrapText="1"/>
    </xf>
    <xf numFmtId="49" fontId="8" fillId="0" borderId="4" xfId="1" applyNumberFormat="1" applyFont="1" applyBorder="1" applyAlignment="1">
      <alignment horizontal="right" vertical="center" wrapText="1"/>
    </xf>
    <xf numFmtId="49" fontId="7" fillId="0" borderId="4" xfId="1" applyNumberFormat="1" applyFont="1" applyBorder="1" applyAlignment="1">
      <alignment horizontal="left" vertical="top" wrapText="1"/>
    </xf>
    <xf numFmtId="4" fontId="7" fillId="0" borderId="4" xfId="1" applyNumberFormat="1" applyFont="1" applyBorder="1" applyAlignment="1">
      <alignment horizontal="right" vertical="center" wrapText="1"/>
    </xf>
    <xf numFmtId="49" fontId="7" fillId="0" borderId="4" xfId="1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 wrapText="1"/>
    </xf>
  </cellXfs>
  <cellStyles count="7">
    <cellStyle name="Итоги" xfId="1"/>
    <cellStyle name="ИтогоБИМ" xfId="2"/>
    <cellStyle name="ЛокСмМТСН" xfId="3"/>
    <cellStyle name="Обычный" xfId="0" builtinId="0"/>
    <cellStyle name="Параметр" xfId="4"/>
    <cellStyle name="Титул" xfId="5"/>
    <cellStyle name="Хвост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16</xdr:row>
          <xdr:rowOff>142875</xdr:rowOff>
        </xdr:from>
        <xdr:to>
          <xdr:col>2</xdr:col>
          <xdr:colOff>495300</xdr:colOff>
          <xdr:row>18</xdr:row>
          <xdr:rowOff>28575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Переименовать статьи затрат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K183"/>
  <sheetViews>
    <sheetView showGridLines="0" tabSelected="1" topLeftCell="A22" zoomScaleNormal="100" workbookViewId="0">
      <selection activeCell="A20" sqref="A20"/>
    </sheetView>
  </sheetViews>
  <sheetFormatPr defaultRowHeight="12.75" outlineLevelRow="1" x14ac:dyDescent="0.2"/>
  <cols>
    <col min="1" max="1" width="5.7109375" style="1" customWidth="1"/>
    <col min="2" max="2" width="20.7109375" style="1" customWidth="1"/>
    <col min="3" max="3" width="43.140625" style="1" customWidth="1"/>
    <col min="4" max="4" width="12" style="1" customWidth="1"/>
    <col min="5" max="6" width="12.5703125" style="1" customWidth="1"/>
    <col min="7" max="7" width="12.7109375" style="1" customWidth="1"/>
    <col min="8" max="8" width="15.7109375" style="1" customWidth="1"/>
    <col min="9" max="9" width="13.7109375" style="1" customWidth="1"/>
    <col min="10" max="10" width="16.28515625" style="1" customWidth="1"/>
    <col min="11" max="11" width="11.140625" style="1" customWidth="1"/>
    <col min="12" max="16384" width="9.140625" style="1"/>
  </cols>
  <sheetData>
    <row r="1" spans="1:11" ht="12.75" customHeight="1" x14ac:dyDescent="0.2"/>
    <row r="2" spans="1:11" ht="15.75" customHeight="1" x14ac:dyDescent="0.2">
      <c r="A2" s="23" t="s">
        <v>18</v>
      </c>
      <c r="B2" s="23"/>
      <c r="C2" s="24"/>
      <c r="D2" s="2"/>
      <c r="E2" s="2"/>
      <c r="F2" s="2"/>
      <c r="G2" s="2"/>
      <c r="H2" s="23" t="s">
        <v>19</v>
      </c>
      <c r="I2" s="23"/>
      <c r="J2" s="23"/>
      <c r="K2" s="23"/>
    </row>
    <row r="3" spans="1:11" ht="15.75" customHeight="1" x14ac:dyDescent="0.2">
      <c r="A3" s="26"/>
      <c r="B3" s="26"/>
      <c r="C3" s="26"/>
      <c r="D3" s="2"/>
      <c r="E3" s="2"/>
      <c r="F3" s="2"/>
      <c r="G3" s="2"/>
      <c r="H3" s="26"/>
      <c r="I3" s="26"/>
      <c r="J3" s="26"/>
      <c r="K3" s="26"/>
    </row>
    <row r="4" spans="1:11" ht="15.75" customHeight="1" x14ac:dyDescent="0.2">
      <c r="A4" s="26"/>
      <c r="B4" s="26"/>
      <c r="C4" s="26"/>
      <c r="D4" s="2"/>
      <c r="E4" s="2"/>
      <c r="F4" s="2"/>
      <c r="G4" s="2"/>
      <c r="H4" s="26"/>
      <c r="I4" s="26"/>
      <c r="J4" s="26"/>
      <c r="K4" s="26"/>
    </row>
    <row r="5" spans="1:11" ht="17.25" customHeight="1" x14ac:dyDescent="0.2">
      <c r="A5" s="26" t="s">
        <v>17</v>
      </c>
      <c r="B5" s="26"/>
      <c r="C5" s="26"/>
      <c r="D5" s="3"/>
      <c r="E5" s="3"/>
      <c r="F5" s="3"/>
      <c r="G5" s="3"/>
      <c r="H5" s="26" t="s">
        <v>17</v>
      </c>
      <c r="I5" s="26"/>
      <c r="J5" s="26"/>
      <c r="K5" s="26"/>
    </row>
    <row r="6" spans="1:11" ht="16.5" customHeight="1" x14ac:dyDescent="0.2">
      <c r="A6" s="33" t="s">
        <v>21</v>
      </c>
      <c r="B6" s="33"/>
      <c r="C6" s="33"/>
      <c r="D6" s="4"/>
      <c r="E6" s="4"/>
      <c r="F6" s="4"/>
      <c r="G6" s="4"/>
      <c r="H6" s="33" t="s">
        <v>22</v>
      </c>
      <c r="I6" s="33"/>
      <c r="J6" s="33"/>
      <c r="K6" s="33"/>
    </row>
    <row r="7" spans="1:11" ht="12.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2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 ht="12.75" customHeight="1" x14ac:dyDescent="0.2">
      <c r="A9" s="31" t="s">
        <v>0</v>
      </c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11" ht="12.75" customHeight="1" x14ac:dyDescent="0.2"/>
    <row r="11" spans="1:11" ht="15.75" customHeight="1" x14ac:dyDescent="0.2">
      <c r="A11" s="32" t="s">
        <v>25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11" ht="12.75" customHeight="1" x14ac:dyDescent="0.2">
      <c r="A12" s="30" t="s">
        <v>1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12.75" customHeight="1" x14ac:dyDescent="0.2"/>
    <row r="14" spans="1:11" ht="12.75" customHeight="1" x14ac:dyDescent="0.2">
      <c r="A14" s="25" t="s">
        <v>26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1" ht="12.75" customHeight="1" x14ac:dyDescent="0.2">
      <c r="A15" s="31" t="s">
        <v>2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spans="1:11" ht="12.75" customHeight="1" x14ac:dyDescent="0.2">
      <c r="A16" s="5" t="s">
        <v>27</v>
      </c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12.75" customHeight="1" x14ac:dyDescent="0.2">
      <c r="A17" s="7"/>
      <c r="B17" s="7"/>
      <c r="C17" s="7"/>
      <c r="D17" s="7"/>
      <c r="E17" s="7"/>
      <c r="F17" s="7"/>
      <c r="G17" s="34" t="s">
        <v>3</v>
      </c>
      <c r="H17" s="34"/>
      <c r="I17" s="8"/>
      <c r="J17" s="9">
        <f>565998/1000</f>
        <v>565.99800000000005</v>
      </c>
      <c r="K17" s="10" t="s">
        <v>4</v>
      </c>
    </row>
    <row r="18" spans="1:11" ht="12.75" customHeight="1" x14ac:dyDescent="0.2">
      <c r="G18" s="29" t="s">
        <v>5</v>
      </c>
      <c r="H18" s="29"/>
      <c r="I18" s="8"/>
      <c r="J18" s="11">
        <f>0/1000</f>
        <v>0</v>
      </c>
      <c r="K18" s="12" t="s">
        <v>4</v>
      </c>
    </row>
    <row r="19" spans="1:11" ht="12.75" customHeight="1" x14ac:dyDescent="0.2">
      <c r="A19" s="13"/>
      <c r="G19" s="29" t="s">
        <v>6</v>
      </c>
      <c r="H19" s="29"/>
      <c r="I19" s="8"/>
      <c r="J19" s="11">
        <f>391.3+5.61</f>
        <v>396.91</v>
      </c>
      <c r="K19" s="12" t="s">
        <v>7</v>
      </c>
    </row>
    <row r="20" spans="1:11" ht="12.75" customHeight="1" x14ac:dyDescent="0.2">
      <c r="A20" s="14" t="s">
        <v>24</v>
      </c>
      <c r="B20" s="14"/>
      <c r="C20" s="15"/>
    </row>
    <row r="21" spans="1:11" ht="16.5" customHeight="1" x14ac:dyDescent="0.2">
      <c r="A21" s="27" t="s">
        <v>16</v>
      </c>
      <c r="B21" s="27" t="s">
        <v>8</v>
      </c>
      <c r="C21" s="27" t="s">
        <v>9</v>
      </c>
      <c r="D21" s="27" t="s">
        <v>10</v>
      </c>
      <c r="E21" s="27" t="s">
        <v>11</v>
      </c>
      <c r="F21" s="27" t="s">
        <v>12</v>
      </c>
      <c r="G21" s="27" t="s">
        <v>13</v>
      </c>
      <c r="H21" s="27" t="s">
        <v>14</v>
      </c>
      <c r="I21" s="27" t="s">
        <v>20</v>
      </c>
      <c r="J21" s="27" t="s">
        <v>15</v>
      </c>
      <c r="K21" s="27" t="s">
        <v>23</v>
      </c>
    </row>
    <row r="22" spans="1:11" ht="36.75" customHeight="1" thickBo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ht="12.75" customHeight="1" thickTop="1" x14ac:dyDescent="0.2">
      <c r="A23" s="35">
        <v>1</v>
      </c>
      <c r="B23" s="35">
        <v>2</v>
      </c>
      <c r="C23" s="35">
        <v>3</v>
      </c>
      <c r="D23" s="35">
        <v>4</v>
      </c>
      <c r="E23" s="35">
        <v>5</v>
      </c>
      <c r="F23" s="35">
        <v>6</v>
      </c>
      <c r="G23" s="35">
        <v>7</v>
      </c>
      <c r="H23" s="35">
        <v>8</v>
      </c>
      <c r="I23" s="35">
        <v>9</v>
      </c>
      <c r="J23" s="35">
        <v>10</v>
      </c>
      <c r="K23" s="35">
        <v>11</v>
      </c>
    </row>
    <row r="24" spans="1:11" ht="21" customHeight="1" x14ac:dyDescent="0.2">
      <c r="A24" s="49" t="s">
        <v>30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spans="1:11" ht="17.850000000000001" customHeight="1" x14ac:dyDescent="0.2">
      <c r="A25" s="51" t="s">
        <v>31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</row>
    <row r="26" spans="1:11" ht="38.25" x14ac:dyDescent="0.2">
      <c r="A26" s="36">
        <v>1</v>
      </c>
      <c r="B26" s="37" t="s">
        <v>32</v>
      </c>
      <c r="C26" s="38" t="s">
        <v>33</v>
      </c>
      <c r="D26" s="39" t="s">
        <v>34</v>
      </c>
      <c r="E26" s="40">
        <v>2</v>
      </c>
      <c r="F26" s="41">
        <v>425.27</v>
      </c>
      <c r="G26" s="42"/>
      <c r="H26" s="41"/>
      <c r="I26" s="43" t="s">
        <v>35</v>
      </c>
      <c r="J26" s="41"/>
      <c r="K26" s="40" t="s">
        <v>36</v>
      </c>
    </row>
    <row r="27" spans="1:11" outlineLevel="1" x14ac:dyDescent="0.2">
      <c r="A27" s="36" t="s">
        <v>36</v>
      </c>
      <c r="B27" s="37" t="s">
        <v>37</v>
      </c>
      <c r="C27" s="38" t="s">
        <v>38</v>
      </c>
      <c r="D27" s="39" t="s">
        <v>39</v>
      </c>
      <c r="E27" s="40">
        <v>0.03</v>
      </c>
      <c r="F27" s="41">
        <v>86.4</v>
      </c>
      <c r="G27" s="42"/>
      <c r="H27" s="41">
        <v>2.59</v>
      </c>
      <c r="I27" s="43"/>
      <c r="J27" s="41">
        <v>2.59</v>
      </c>
      <c r="K27" s="40" t="s">
        <v>36</v>
      </c>
    </row>
    <row r="28" spans="1:11" ht="25.5" outlineLevel="1" x14ac:dyDescent="0.2">
      <c r="A28" s="36" t="s">
        <v>36</v>
      </c>
      <c r="B28" s="37" t="s">
        <v>40</v>
      </c>
      <c r="C28" s="38" t="s">
        <v>41</v>
      </c>
      <c r="D28" s="39" t="s">
        <v>39</v>
      </c>
      <c r="E28" s="40">
        <v>0.01</v>
      </c>
      <c r="F28" s="41">
        <v>111.99</v>
      </c>
      <c r="G28" s="42"/>
      <c r="H28" s="41">
        <v>1.1200000000000001</v>
      </c>
      <c r="I28" s="43"/>
      <c r="J28" s="41">
        <v>1.1200000000000001</v>
      </c>
      <c r="K28" s="40" t="s">
        <v>36</v>
      </c>
    </row>
    <row r="29" spans="1:11" ht="51" outlineLevel="1" x14ac:dyDescent="0.2">
      <c r="A29" s="36" t="s">
        <v>36</v>
      </c>
      <c r="B29" s="37" t="s">
        <v>42</v>
      </c>
      <c r="C29" s="38" t="s">
        <v>43</v>
      </c>
      <c r="D29" s="39" t="s">
        <v>39</v>
      </c>
      <c r="E29" s="40">
        <v>0.32</v>
      </c>
      <c r="F29" s="41">
        <v>29.67</v>
      </c>
      <c r="G29" s="42"/>
      <c r="H29" s="41">
        <v>9.49</v>
      </c>
      <c r="I29" s="43"/>
      <c r="J29" s="41">
        <v>9.49</v>
      </c>
      <c r="K29" s="40" t="s">
        <v>36</v>
      </c>
    </row>
    <row r="30" spans="1:11" ht="25.5" outlineLevel="1" x14ac:dyDescent="0.2">
      <c r="A30" s="36" t="s">
        <v>36</v>
      </c>
      <c r="B30" s="37" t="s">
        <v>44</v>
      </c>
      <c r="C30" s="38" t="s">
        <v>45</v>
      </c>
      <c r="D30" s="39" t="s">
        <v>39</v>
      </c>
      <c r="E30" s="40">
        <v>0.09</v>
      </c>
      <c r="F30" s="41">
        <v>65.709999999999994</v>
      </c>
      <c r="G30" s="42"/>
      <c r="H30" s="41">
        <v>5.91</v>
      </c>
      <c r="I30" s="43"/>
      <c r="J30" s="41">
        <v>5.91</v>
      </c>
      <c r="K30" s="40" t="s">
        <v>36</v>
      </c>
    </row>
    <row r="31" spans="1:11" outlineLevel="1" x14ac:dyDescent="0.2">
      <c r="A31" s="36" t="s">
        <v>36</v>
      </c>
      <c r="B31" s="37" t="s">
        <v>46</v>
      </c>
      <c r="C31" s="38" t="s">
        <v>47</v>
      </c>
      <c r="D31" s="39" t="s">
        <v>48</v>
      </c>
      <c r="E31" s="40" t="s">
        <v>36</v>
      </c>
      <c r="F31" s="41">
        <v>2.44</v>
      </c>
      <c r="G31" s="42"/>
      <c r="H31" s="41"/>
      <c r="I31" s="43"/>
      <c r="J31" s="41"/>
      <c r="K31" s="40" t="s">
        <v>36</v>
      </c>
    </row>
    <row r="32" spans="1:11" outlineLevel="1" x14ac:dyDescent="0.2">
      <c r="A32" s="36" t="s">
        <v>36</v>
      </c>
      <c r="B32" s="37" t="s">
        <v>49</v>
      </c>
      <c r="C32" s="38" t="s">
        <v>50</v>
      </c>
      <c r="D32" s="39" t="s">
        <v>51</v>
      </c>
      <c r="E32" s="40" t="s">
        <v>36</v>
      </c>
      <c r="F32" s="41">
        <v>37.29</v>
      </c>
      <c r="G32" s="42"/>
      <c r="H32" s="41"/>
      <c r="I32" s="43"/>
      <c r="J32" s="41"/>
      <c r="K32" s="40" t="s">
        <v>36</v>
      </c>
    </row>
    <row r="33" spans="1:11" ht="25.5" outlineLevel="1" x14ac:dyDescent="0.2">
      <c r="A33" s="36" t="s">
        <v>36</v>
      </c>
      <c r="B33" s="37" t="s">
        <v>52</v>
      </c>
      <c r="C33" s="38" t="s">
        <v>53</v>
      </c>
      <c r="D33" s="39" t="s">
        <v>54</v>
      </c>
      <c r="E33" s="40" t="s">
        <v>36</v>
      </c>
      <c r="F33" s="41">
        <v>15119</v>
      </c>
      <c r="G33" s="42"/>
      <c r="H33" s="41"/>
      <c r="I33" s="43"/>
      <c r="J33" s="41"/>
      <c r="K33" s="40" t="s">
        <v>36</v>
      </c>
    </row>
    <row r="34" spans="1:11" outlineLevel="1" x14ac:dyDescent="0.2">
      <c r="A34" s="36" t="s">
        <v>36</v>
      </c>
      <c r="B34" s="37" t="s">
        <v>55</v>
      </c>
      <c r="C34" s="38" t="s">
        <v>56</v>
      </c>
      <c r="D34" s="39" t="s">
        <v>54</v>
      </c>
      <c r="E34" s="40" t="s">
        <v>36</v>
      </c>
      <c r="F34" s="41">
        <v>16950</v>
      </c>
      <c r="G34" s="42"/>
      <c r="H34" s="41"/>
      <c r="I34" s="43"/>
      <c r="J34" s="41"/>
      <c r="K34" s="40" t="s">
        <v>36</v>
      </c>
    </row>
    <row r="35" spans="1:11" ht="25.5" outlineLevel="1" x14ac:dyDescent="0.2">
      <c r="A35" s="36" t="s">
        <v>36</v>
      </c>
      <c r="B35" s="37" t="s">
        <v>57</v>
      </c>
      <c r="C35" s="38" t="s">
        <v>58</v>
      </c>
      <c r="D35" s="39" t="s">
        <v>34</v>
      </c>
      <c r="E35" s="40" t="s">
        <v>36</v>
      </c>
      <c r="F35" s="41">
        <v>362.3</v>
      </c>
      <c r="G35" s="42"/>
      <c r="H35" s="41"/>
      <c r="I35" s="43"/>
      <c r="J35" s="41"/>
      <c r="K35" s="40" t="s">
        <v>36</v>
      </c>
    </row>
    <row r="36" spans="1:11" outlineLevel="1" x14ac:dyDescent="0.2">
      <c r="A36" s="36" t="s">
        <v>36</v>
      </c>
      <c r="B36" s="37" t="s">
        <v>36</v>
      </c>
      <c r="C36" s="38" t="s">
        <v>59</v>
      </c>
      <c r="D36" s="39" t="s">
        <v>36</v>
      </c>
      <c r="E36" s="40" t="s">
        <v>36</v>
      </c>
      <c r="F36" s="41">
        <v>35.71</v>
      </c>
      <c r="G36" s="42">
        <v>0.4</v>
      </c>
      <c r="H36" s="41">
        <v>29</v>
      </c>
      <c r="I36" s="43"/>
      <c r="J36" s="41">
        <v>29</v>
      </c>
      <c r="K36" s="40" t="s">
        <v>36</v>
      </c>
    </row>
    <row r="37" spans="1:11" outlineLevel="1" x14ac:dyDescent="0.2">
      <c r="A37" s="36" t="s">
        <v>36</v>
      </c>
      <c r="B37" s="37" t="s">
        <v>36</v>
      </c>
      <c r="C37" s="38" t="s">
        <v>60</v>
      </c>
      <c r="D37" s="39" t="s">
        <v>36</v>
      </c>
      <c r="E37" s="40" t="s">
        <v>36</v>
      </c>
      <c r="F37" s="41">
        <v>23.68</v>
      </c>
      <c r="G37" s="42">
        <v>0.4</v>
      </c>
      <c r="H37" s="41">
        <v>19</v>
      </c>
      <c r="I37" s="43"/>
      <c r="J37" s="41">
        <v>19</v>
      </c>
      <c r="K37" s="40" t="s">
        <v>36</v>
      </c>
    </row>
    <row r="38" spans="1:11" outlineLevel="1" x14ac:dyDescent="0.2">
      <c r="A38" s="36" t="s">
        <v>36</v>
      </c>
      <c r="B38" s="37" t="s">
        <v>36</v>
      </c>
      <c r="C38" s="38" t="s">
        <v>61</v>
      </c>
      <c r="D38" s="39" t="s">
        <v>36</v>
      </c>
      <c r="E38" s="40" t="s">
        <v>36</v>
      </c>
      <c r="F38" s="41">
        <v>1.96</v>
      </c>
      <c r="G38" s="42">
        <v>0.4</v>
      </c>
      <c r="H38" s="41">
        <v>2</v>
      </c>
      <c r="I38" s="43"/>
      <c r="J38" s="41">
        <v>2</v>
      </c>
      <c r="K38" s="40" t="s">
        <v>36</v>
      </c>
    </row>
    <row r="39" spans="1:11" outlineLevel="1" x14ac:dyDescent="0.2">
      <c r="A39" s="36" t="s">
        <v>36</v>
      </c>
      <c r="B39" s="37" t="s">
        <v>36</v>
      </c>
      <c r="C39" s="38" t="s">
        <v>62</v>
      </c>
      <c r="D39" s="39" t="s">
        <v>36</v>
      </c>
      <c r="E39" s="40" t="s">
        <v>36</v>
      </c>
      <c r="F39" s="41">
        <v>365.88</v>
      </c>
      <c r="G39" s="42">
        <v>0</v>
      </c>
      <c r="H39" s="41"/>
      <c r="I39" s="43"/>
      <c r="J39" s="41"/>
      <c r="K39" s="40" t="s">
        <v>36</v>
      </c>
    </row>
    <row r="40" spans="1:11" outlineLevel="1" x14ac:dyDescent="0.2">
      <c r="A40" s="36" t="s">
        <v>36</v>
      </c>
      <c r="B40" s="37" t="s">
        <v>36</v>
      </c>
      <c r="C40" s="38" t="s">
        <v>63</v>
      </c>
      <c r="D40" s="39" t="s">
        <v>64</v>
      </c>
      <c r="E40" s="40">
        <v>128</v>
      </c>
      <c r="F40" s="41"/>
      <c r="G40" s="42"/>
      <c r="H40" s="41">
        <v>40</v>
      </c>
      <c r="I40" s="43">
        <v>128</v>
      </c>
      <c r="J40" s="41">
        <v>40</v>
      </c>
      <c r="K40" s="40" t="s">
        <v>36</v>
      </c>
    </row>
    <row r="41" spans="1:11" outlineLevel="1" x14ac:dyDescent="0.2">
      <c r="A41" s="36" t="s">
        <v>36</v>
      </c>
      <c r="B41" s="37" t="s">
        <v>36</v>
      </c>
      <c r="C41" s="38" t="s">
        <v>65</v>
      </c>
      <c r="D41" s="39" t="s">
        <v>64</v>
      </c>
      <c r="E41" s="40">
        <v>83</v>
      </c>
      <c r="F41" s="41"/>
      <c r="G41" s="42">
        <v>0.85</v>
      </c>
      <c r="H41" s="41">
        <v>22</v>
      </c>
      <c r="I41" s="43" t="s">
        <v>66</v>
      </c>
      <c r="J41" s="41">
        <v>22</v>
      </c>
      <c r="K41" s="40" t="s">
        <v>36</v>
      </c>
    </row>
    <row r="42" spans="1:11" outlineLevel="1" x14ac:dyDescent="0.2">
      <c r="A42" s="36" t="s">
        <v>36</v>
      </c>
      <c r="B42" s="37" t="s">
        <v>36</v>
      </c>
      <c r="C42" s="38" t="s">
        <v>67</v>
      </c>
      <c r="D42" s="39" t="s">
        <v>68</v>
      </c>
      <c r="E42" s="40" t="s">
        <v>36</v>
      </c>
      <c r="F42" s="41"/>
      <c r="G42" s="42">
        <v>0.4</v>
      </c>
      <c r="H42" s="41"/>
      <c r="I42" s="43"/>
      <c r="J42" s="41"/>
      <c r="K42" s="40">
        <v>3.22</v>
      </c>
    </row>
    <row r="43" spans="1:11" ht="25.5" outlineLevel="1" x14ac:dyDescent="0.2">
      <c r="A43" s="36" t="s">
        <v>36</v>
      </c>
      <c r="B43" s="37" t="s">
        <v>36</v>
      </c>
      <c r="C43" s="38" t="s">
        <v>69</v>
      </c>
      <c r="D43" s="39" t="s">
        <v>68</v>
      </c>
      <c r="E43" s="40" t="s">
        <v>36</v>
      </c>
      <c r="F43" s="41"/>
      <c r="G43" s="42">
        <v>0.4</v>
      </c>
      <c r="H43" s="41"/>
      <c r="I43" s="43"/>
      <c r="J43" s="41"/>
      <c r="K43" s="40" t="s">
        <v>70</v>
      </c>
    </row>
    <row r="44" spans="1:11" ht="25.5" x14ac:dyDescent="0.2">
      <c r="A44" s="36" t="s">
        <v>36</v>
      </c>
      <c r="B44" s="37" t="s">
        <v>36</v>
      </c>
      <c r="C44" s="44" t="s">
        <v>71</v>
      </c>
      <c r="D44" s="36" t="s">
        <v>36</v>
      </c>
      <c r="E44" s="45" t="s">
        <v>36</v>
      </c>
      <c r="F44" s="46"/>
      <c r="G44" s="47"/>
      <c r="H44" s="46">
        <v>110</v>
      </c>
      <c r="I44" s="48"/>
      <c r="J44" s="46">
        <v>760</v>
      </c>
      <c r="K44" s="45" t="s">
        <v>36</v>
      </c>
    </row>
    <row r="45" spans="1:11" ht="17.850000000000001" customHeight="1" x14ac:dyDescent="0.2">
      <c r="A45" s="51" t="s">
        <v>72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</row>
    <row r="46" spans="1:11" ht="76.5" x14ac:dyDescent="0.2">
      <c r="A46" s="36">
        <v>2</v>
      </c>
      <c r="B46" s="37" t="s">
        <v>73</v>
      </c>
      <c r="C46" s="38" t="s">
        <v>74</v>
      </c>
      <c r="D46" s="39" t="s">
        <v>54</v>
      </c>
      <c r="E46" s="40">
        <v>0.10834000000000001</v>
      </c>
      <c r="F46" s="41">
        <v>5398.12</v>
      </c>
      <c r="G46" s="42"/>
      <c r="H46" s="41"/>
      <c r="I46" s="43" t="s">
        <v>35</v>
      </c>
      <c r="J46" s="41"/>
      <c r="K46" s="40" t="s">
        <v>36</v>
      </c>
    </row>
    <row r="47" spans="1:11" ht="25.5" outlineLevel="1" x14ac:dyDescent="0.2">
      <c r="A47" s="36" t="s">
        <v>36</v>
      </c>
      <c r="B47" s="37" t="s">
        <v>40</v>
      </c>
      <c r="C47" s="38" t="s">
        <v>41</v>
      </c>
      <c r="D47" s="39" t="s">
        <v>39</v>
      </c>
      <c r="E47" s="40">
        <v>7.0000000000000007E-2</v>
      </c>
      <c r="F47" s="41">
        <v>111.99</v>
      </c>
      <c r="G47" s="42"/>
      <c r="H47" s="41">
        <v>7.84</v>
      </c>
      <c r="I47" s="43"/>
      <c r="J47" s="41">
        <v>7.84</v>
      </c>
      <c r="K47" s="40" t="s">
        <v>36</v>
      </c>
    </row>
    <row r="48" spans="1:11" ht="25.5" outlineLevel="1" x14ac:dyDescent="0.2">
      <c r="A48" s="36" t="s">
        <v>36</v>
      </c>
      <c r="B48" s="37" t="s">
        <v>75</v>
      </c>
      <c r="C48" s="38" t="s">
        <v>76</v>
      </c>
      <c r="D48" s="39" t="s">
        <v>39</v>
      </c>
      <c r="E48" s="40">
        <v>0.18</v>
      </c>
      <c r="F48" s="41">
        <v>6.9</v>
      </c>
      <c r="G48" s="42"/>
      <c r="H48" s="41">
        <v>1.24</v>
      </c>
      <c r="I48" s="43"/>
      <c r="J48" s="41">
        <v>1.24</v>
      </c>
      <c r="K48" s="40" t="s">
        <v>36</v>
      </c>
    </row>
    <row r="49" spans="1:11" ht="25.5" outlineLevel="1" x14ac:dyDescent="0.2">
      <c r="A49" s="36" t="s">
        <v>36</v>
      </c>
      <c r="B49" s="37" t="s">
        <v>77</v>
      </c>
      <c r="C49" s="38" t="s">
        <v>78</v>
      </c>
      <c r="D49" s="39" t="s">
        <v>39</v>
      </c>
      <c r="E49" s="40">
        <v>7.0000000000000007E-2</v>
      </c>
      <c r="F49" s="41">
        <v>85.84</v>
      </c>
      <c r="G49" s="42"/>
      <c r="H49" s="41">
        <v>6.01</v>
      </c>
      <c r="I49" s="43"/>
      <c r="J49" s="41">
        <v>6.01</v>
      </c>
      <c r="K49" s="40" t="s">
        <v>36</v>
      </c>
    </row>
    <row r="50" spans="1:11" ht="25.5" outlineLevel="1" x14ac:dyDescent="0.2">
      <c r="A50" s="36" t="s">
        <v>36</v>
      </c>
      <c r="B50" s="37" t="s">
        <v>79</v>
      </c>
      <c r="C50" s="38" t="s">
        <v>80</v>
      </c>
      <c r="D50" s="39" t="s">
        <v>39</v>
      </c>
      <c r="E50" s="40">
        <v>8.6199999999999992</v>
      </c>
      <c r="F50" s="41">
        <v>39.49</v>
      </c>
      <c r="G50" s="42"/>
      <c r="H50" s="41">
        <v>340.4</v>
      </c>
      <c r="I50" s="43"/>
      <c r="J50" s="41">
        <v>340.4</v>
      </c>
      <c r="K50" s="40" t="s">
        <v>36</v>
      </c>
    </row>
    <row r="51" spans="1:11" outlineLevel="1" x14ac:dyDescent="0.2">
      <c r="A51" s="36" t="s">
        <v>36</v>
      </c>
      <c r="B51" s="37" t="s">
        <v>81</v>
      </c>
      <c r="C51" s="38" t="s">
        <v>82</v>
      </c>
      <c r="D51" s="39" t="s">
        <v>39</v>
      </c>
      <c r="E51" s="40">
        <v>0.23</v>
      </c>
      <c r="F51" s="41">
        <v>1.2</v>
      </c>
      <c r="G51" s="42"/>
      <c r="H51" s="41">
        <v>0.28000000000000003</v>
      </c>
      <c r="I51" s="43"/>
      <c r="J51" s="41">
        <v>0.28000000000000003</v>
      </c>
      <c r="K51" s="40" t="s">
        <v>36</v>
      </c>
    </row>
    <row r="52" spans="1:11" ht="25.5" outlineLevel="1" x14ac:dyDescent="0.2">
      <c r="A52" s="36" t="s">
        <v>36</v>
      </c>
      <c r="B52" s="37" t="s">
        <v>83</v>
      </c>
      <c r="C52" s="38" t="s">
        <v>84</v>
      </c>
      <c r="D52" s="39" t="s">
        <v>39</v>
      </c>
      <c r="E52" s="40">
        <v>0.27</v>
      </c>
      <c r="F52" s="41">
        <v>70</v>
      </c>
      <c r="G52" s="42"/>
      <c r="H52" s="41">
        <v>18.899999999999999</v>
      </c>
      <c r="I52" s="43"/>
      <c r="J52" s="41">
        <v>18.899999999999999</v>
      </c>
      <c r="K52" s="40" t="s">
        <v>36</v>
      </c>
    </row>
    <row r="53" spans="1:11" ht="25.5" outlineLevel="1" x14ac:dyDescent="0.2">
      <c r="A53" s="36" t="s">
        <v>36</v>
      </c>
      <c r="B53" s="37" t="s">
        <v>85</v>
      </c>
      <c r="C53" s="38" t="s">
        <v>86</v>
      </c>
      <c r="D53" s="39" t="s">
        <v>39</v>
      </c>
      <c r="E53" s="40">
        <v>0.39</v>
      </c>
      <c r="F53" s="41">
        <v>56.24</v>
      </c>
      <c r="G53" s="42"/>
      <c r="H53" s="41">
        <v>21.93</v>
      </c>
      <c r="I53" s="43"/>
      <c r="J53" s="41">
        <v>21.93</v>
      </c>
      <c r="K53" s="40" t="s">
        <v>36</v>
      </c>
    </row>
    <row r="54" spans="1:11" ht="25.5" outlineLevel="1" x14ac:dyDescent="0.2">
      <c r="A54" s="36" t="s">
        <v>36</v>
      </c>
      <c r="B54" s="37" t="s">
        <v>87</v>
      </c>
      <c r="C54" s="38" t="s">
        <v>88</v>
      </c>
      <c r="D54" s="39" t="s">
        <v>39</v>
      </c>
      <c r="E54" s="40">
        <v>0.18</v>
      </c>
      <c r="F54" s="41">
        <v>14.38</v>
      </c>
      <c r="G54" s="42"/>
      <c r="H54" s="41">
        <v>2.59</v>
      </c>
      <c r="I54" s="43"/>
      <c r="J54" s="41">
        <v>2.59</v>
      </c>
      <c r="K54" s="40" t="s">
        <v>36</v>
      </c>
    </row>
    <row r="55" spans="1:11" outlineLevel="1" x14ac:dyDescent="0.2">
      <c r="A55" s="36" t="s">
        <v>36</v>
      </c>
      <c r="B55" s="37" t="s">
        <v>89</v>
      </c>
      <c r="C55" s="38" t="s">
        <v>90</v>
      </c>
      <c r="D55" s="39" t="s">
        <v>48</v>
      </c>
      <c r="E55" s="40">
        <v>0.1192</v>
      </c>
      <c r="F55" s="41">
        <v>6.22</v>
      </c>
      <c r="G55" s="42"/>
      <c r="H55" s="41">
        <v>0.74</v>
      </c>
      <c r="I55" s="43"/>
      <c r="J55" s="41">
        <v>0.74</v>
      </c>
      <c r="K55" s="40" t="s">
        <v>36</v>
      </c>
    </row>
    <row r="56" spans="1:11" outlineLevel="1" x14ac:dyDescent="0.2">
      <c r="A56" s="36" t="s">
        <v>36</v>
      </c>
      <c r="B56" s="37" t="s">
        <v>91</v>
      </c>
      <c r="C56" s="38" t="s">
        <v>92</v>
      </c>
      <c r="D56" s="39" t="s">
        <v>51</v>
      </c>
      <c r="E56" s="40">
        <v>3.2500000000000001E-2</v>
      </c>
      <c r="F56" s="41">
        <v>6.09</v>
      </c>
      <c r="G56" s="42"/>
      <c r="H56" s="41">
        <v>0.2</v>
      </c>
      <c r="I56" s="43"/>
      <c r="J56" s="41">
        <v>0.2</v>
      </c>
      <c r="K56" s="40" t="s">
        <v>36</v>
      </c>
    </row>
    <row r="57" spans="1:11" outlineLevel="1" x14ac:dyDescent="0.2">
      <c r="A57" s="36" t="s">
        <v>36</v>
      </c>
      <c r="B57" s="37" t="s">
        <v>93</v>
      </c>
      <c r="C57" s="38" t="s">
        <v>94</v>
      </c>
      <c r="D57" s="39" t="s">
        <v>54</v>
      </c>
      <c r="E57" s="40">
        <v>5.1999999999999998E-3</v>
      </c>
      <c r="F57" s="41">
        <v>9765</v>
      </c>
      <c r="G57" s="42"/>
      <c r="H57" s="41">
        <v>50.78</v>
      </c>
      <c r="I57" s="43"/>
      <c r="J57" s="41">
        <v>50.78</v>
      </c>
      <c r="K57" s="40" t="s">
        <v>36</v>
      </c>
    </row>
    <row r="58" spans="1:11" ht="25.5" outlineLevel="1" x14ac:dyDescent="0.2">
      <c r="A58" s="36" t="s">
        <v>36</v>
      </c>
      <c r="B58" s="37" t="s">
        <v>95</v>
      </c>
      <c r="C58" s="38" t="s">
        <v>96</v>
      </c>
      <c r="D58" s="39" t="s">
        <v>97</v>
      </c>
      <c r="E58" s="40">
        <v>3.9510000000000001</v>
      </c>
      <c r="F58" s="41">
        <v>1</v>
      </c>
      <c r="G58" s="42"/>
      <c r="H58" s="41">
        <v>3.95</v>
      </c>
      <c r="I58" s="43"/>
      <c r="J58" s="41">
        <v>3.95</v>
      </c>
      <c r="K58" s="40" t="s">
        <v>36</v>
      </c>
    </row>
    <row r="59" spans="1:11" outlineLevel="1" x14ac:dyDescent="0.2">
      <c r="A59" s="36" t="s">
        <v>36</v>
      </c>
      <c r="B59" s="37" t="s">
        <v>36</v>
      </c>
      <c r="C59" s="38" t="s">
        <v>59</v>
      </c>
      <c r="D59" s="39" t="s">
        <v>36</v>
      </c>
      <c r="E59" s="40" t="s">
        <v>36</v>
      </c>
      <c r="F59" s="41">
        <v>1823.6</v>
      </c>
      <c r="G59" s="42">
        <v>1.2</v>
      </c>
      <c r="H59" s="41">
        <v>237</v>
      </c>
      <c r="I59" s="43"/>
      <c r="J59" s="41">
        <v>237</v>
      </c>
      <c r="K59" s="40" t="s">
        <v>36</v>
      </c>
    </row>
    <row r="60" spans="1:11" outlineLevel="1" x14ac:dyDescent="0.2">
      <c r="A60" s="36" t="s">
        <v>36</v>
      </c>
      <c r="B60" s="37" t="s">
        <v>36</v>
      </c>
      <c r="C60" s="38" t="s">
        <v>60</v>
      </c>
      <c r="D60" s="39" t="s">
        <v>36</v>
      </c>
      <c r="E60" s="40" t="s">
        <v>36</v>
      </c>
      <c r="F60" s="41">
        <v>3064.57</v>
      </c>
      <c r="G60" s="42">
        <v>1.2</v>
      </c>
      <c r="H60" s="41">
        <v>398</v>
      </c>
      <c r="I60" s="43"/>
      <c r="J60" s="41">
        <v>398</v>
      </c>
      <c r="K60" s="40" t="s">
        <v>36</v>
      </c>
    </row>
    <row r="61" spans="1:11" outlineLevel="1" x14ac:dyDescent="0.2">
      <c r="A61" s="36" t="s">
        <v>36</v>
      </c>
      <c r="B61" s="37" t="s">
        <v>36</v>
      </c>
      <c r="C61" s="38" t="s">
        <v>61</v>
      </c>
      <c r="D61" s="39" t="s">
        <v>36</v>
      </c>
      <c r="E61" s="40" t="s">
        <v>36</v>
      </c>
      <c r="F61" s="41">
        <v>42.73</v>
      </c>
      <c r="G61" s="42">
        <v>1.2</v>
      </c>
      <c r="H61" s="41">
        <v>6</v>
      </c>
      <c r="I61" s="43"/>
      <c r="J61" s="41">
        <v>6</v>
      </c>
      <c r="K61" s="40" t="s">
        <v>36</v>
      </c>
    </row>
    <row r="62" spans="1:11" outlineLevel="1" x14ac:dyDescent="0.2">
      <c r="A62" s="36" t="s">
        <v>36</v>
      </c>
      <c r="B62" s="37" t="s">
        <v>36</v>
      </c>
      <c r="C62" s="38" t="s">
        <v>62</v>
      </c>
      <c r="D62" s="39" t="s">
        <v>36</v>
      </c>
      <c r="E62" s="40" t="s">
        <v>36</v>
      </c>
      <c r="F62" s="41">
        <v>509.95</v>
      </c>
      <c r="G62" s="42"/>
      <c r="H62" s="41">
        <v>56</v>
      </c>
      <c r="I62" s="43"/>
      <c r="J62" s="41">
        <v>56</v>
      </c>
      <c r="K62" s="40" t="s">
        <v>36</v>
      </c>
    </row>
    <row r="63" spans="1:11" outlineLevel="1" x14ac:dyDescent="0.2">
      <c r="A63" s="36" t="s">
        <v>36</v>
      </c>
      <c r="B63" s="37" t="s">
        <v>36</v>
      </c>
      <c r="C63" s="38" t="s">
        <v>63</v>
      </c>
      <c r="D63" s="39" t="s">
        <v>64</v>
      </c>
      <c r="E63" s="40">
        <v>66</v>
      </c>
      <c r="F63" s="41"/>
      <c r="G63" s="42"/>
      <c r="H63" s="41">
        <v>160</v>
      </c>
      <c r="I63" s="43">
        <v>66</v>
      </c>
      <c r="J63" s="41">
        <v>160</v>
      </c>
      <c r="K63" s="40" t="s">
        <v>36</v>
      </c>
    </row>
    <row r="64" spans="1:11" outlineLevel="1" x14ac:dyDescent="0.2">
      <c r="A64" s="36" t="s">
        <v>36</v>
      </c>
      <c r="B64" s="37" t="s">
        <v>36</v>
      </c>
      <c r="C64" s="38" t="s">
        <v>65</v>
      </c>
      <c r="D64" s="39" t="s">
        <v>64</v>
      </c>
      <c r="E64" s="40">
        <v>0</v>
      </c>
      <c r="F64" s="41"/>
      <c r="G64" s="42"/>
      <c r="H64" s="41"/>
      <c r="I64" s="43">
        <v>0</v>
      </c>
      <c r="J64" s="41"/>
      <c r="K64" s="40" t="s">
        <v>36</v>
      </c>
    </row>
    <row r="65" spans="1:11" outlineLevel="1" x14ac:dyDescent="0.2">
      <c r="A65" s="36" t="s">
        <v>36</v>
      </c>
      <c r="B65" s="37" t="s">
        <v>36</v>
      </c>
      <c r="C65" s="38" t="s">
        <v>67</v>
      </c>
      <c r="D65" s="39" t="s">
        <v>68</v>
      </c>
      <c r="E65" s="40" t="s">
        <v>36</v>
      </c>
      <c r="F65" s="41"/>
      <c r="G65" s="42">
        <v>1.2</v>
      </c>
      <c r="H65" s="41"/>
      <c r="I65" s="43"/>
      <c r="J65" s="41"/>
      <c r="K65" s="40">
        <v>25.22</v>
      </c>
    </row>
    <row r="66" spans="1:11" ht="25.5" outlineLevel="1" x14ac:dyDescent="0.2">
      <c r="A66" s="36" t="s">
        <v>36</v>
      </c>
      <c r="B66" s="37" t="s">
        <v>36</v>
      </c>
      <c r="C66" s="38" t="s">
        <v>69</v>
      </c>
      <c r="D66" s="39" t="s">
        <v>68</v>
      </c>
      <c r="E66" s="40" t="s">
        <v>36</v>
      </c>
      <c r="F66" s="41"/>
      <c r="G66" s="42">
        <v>1.2</v>
      </c>
      <c r="H66" s="41"/>
      <c r="I66" s="43"/>
      <c r="J66" s="41"/>
      <c r="K66" s="40" t="s">
        <v>98</v>
      </c>
    </row>
    <row r="67" spans="1:11" ht="25.5" x14ac:dyDescent="0.2">
      <c r="A67" s="36" t="s">
        <v>36</v>
      </c>
      <c r="B67" s="37" t="s">
        <v>36</v>
      </c>
      <c r="C67" s="44" t="s">
        <v>71</v>
      </c>
      <c r="D67" s="36" t="s">
        <v>36</v>
      </c>
      <c r="E67" s="45" t="s">
        <v>36</v>
      </c>
      <c r="F67" s="46"/>
      <c r="G67" s="47"/>
      <c r="H67" s="46">
        <v>851</v>
      </c>
      <c r="I67" s="48"/>
      <c r="J67" s="46">
        <v>5880</v>
      </c>
      <c r="K67" s="45" t="s">
        <v>36</v>
      </c>
    </row>
    <row r="68" spans="1:11" ht="63.75" x14ac:dyDescent="0.2">
      <c r="A68" s="36">
        <v>3</v>
      </c>
      <c r="B68" s="37" t="s">
        <v>99</v>
      </c>
      <c r="C68" s="38" t="s">
        <v>100</v>
      </c>
      <c r="D68" s="39" t="s">
        <v>101</v>
      </c>
      <c r="E68" s="40">
        <v>1.556</v>
      </c>
      <c r="F68" s="41">
        <v>450</v>
      </c>
      <c r="G68" s="42"/>
      <c r="H68" s="41">
        <v>700</v>
      </c>
      <c r="I68" s="43" t="s">
        <v>35</v>
      </c>
      <c r="J68" s="41">
        <v>4837</v>
      </c>
      <c r="K68" s="40" t="s">
        <v>36</v>
      </c>
    </row>
    <row r="69" spans="1:11" ht="25.5" x14ac:dyDescent="0.2">
      <c r="A69" s="36">
        <v>4</v>
      </c>
      <c r="B69" s="37" t="s">
        <v>102</v>
      </c>
      <c r="C69" s="38" t="s">
        <v>103</v>
      </c>
      <c r="D69" s="39" t="s">
        <v>54</v>
      </c>
      <c r="E69" s="40">
        <v>11.3</v>
      </c>
      <c r="F69" s="41">
        <v>5891.61</v>
      </c>
      <c r="G69" s="42"/>
      <c r="H69" s="41">
        <v>66575</v>
      </c>
      <c r="I69" s="43" t="s">
        <v>35</v>
      </c>
      <c r="J69" s="41">
        <v>460033</v>
      </c>
      <c r="K69" s="40" t="s">
        <v>36</v>
      </c>
    </row>
    <row r="70" spans="1:11" ht="25.5" x14ac:dyDescent="0.2">
      <c r="A70" s="36">
        <v>5</v>
      </c>
      <c r="B70" s="37" t="s">
        <v>104</v>
      </c>
      <c r="C70" s="38" t="s">
        <v>105</v>
      </c>
      <c r="D70" s="39" t="s">
        <v>54</v>
      </c>
      <c r="E70" s="40">
        <v>1.3500000000000001E-3</v>
      </c>
      <c r="F70" s="41">
        <v>6726.18</v>
      </c>
      <c r="G70" s="42"/>
      <c r="H70" s="41">
        <v>9</v>
      </c>
      <c r="I70" s="43" t="s">
        <v>35</v>
      </c>
      <c r="J70" s="41">
        <v>62</v>
      </c>
      <c r="K70" s="40" t="s">
        <v>36</v>
      </c>
    </row>
    <row r="71" spans="1:11" ht="51" x14ac:dyDescent="0.2">
      <c r="A71" s="36">
        <v>6</v>
      </c>
      <c r="B71" s="37" t="s">
        <v>106</v>
      </c>
      <c r="C71" s="38" t="s">
        <v>107</v>
      </c>
      <c r="D71" s="39" t="s">
        <v>108</v>
      </c>
      <c r="E71" s="40">
        <v>7.2</v>
      </c>
      <c r="F71" s="41">
        <v>455.31</v>
      </c>
      <c r="G71" s="42"/>
      <c r="H71" s="41"/>
      <c r="I71" s="43" t="s">
        <v>35</v>
      </c>
      <c r="J71" s="41"/>
      <c r="K71" s="40" t="s">
        <v>36</v>
      </c>
    </row>
    <row r="72" spans="1:11" outlineLevel="1" x14ac:dyDescent="0.2">
      <c r="A72" s="36" t="s">
        <v>36</v>
      </c>
      <c r="B72" s="37" t="s">
        <v>37</v>
      </c>
      <c r="C72" s="38" t="s">
        <v>38</v>
      </c>
      <c r="D72" s="39" t="s">
        <v>39</v>
      </c>
      <c r="E72" s="40">
        <v>1.08</v>
      </c>
      <c r="F72" s="41">
        <v>86.4</v>
      </c>
      <c r="G72" s="42"/>
      <c r="H72" s="41">
        <v>93.31</v>
      </c>
      <c r="I72" s="43"/>
      <c r="J72" s="41">
        <v>93.31</v>
      </c>
      <c r="K72" s="40" t="s">
        <v>36</v>
      </c>
    </row>
    <row r="73" spans="1:11" ht="25.5" outlineLevel="1" x14ac:dyDescent="0.2">
      <c r="A73" s="36" t="s">
        <v>36</v>
      </c>
      <c r="B73" s="37" t="s">
        <v>40</v>
      </c>
      <c r="C73" s="38" t="s">
        <v>41</v>
      </c>
      <c r="D73" s="39" t="s">
        <v>39</v>
      </c>
      <c r="E73" s="40">
        <v>0.63</v>
      </c>
      <c r="F73" s="41">
        <v>111.99</v>
      </c>
      <c r="G73" s="42"/>
      <c r="H73" s="41">
        <v>70.55</v>
      </c>
      <c r="I73" s="43"/>
      <c r="J73" s="41">
        <v>70.55</v>
      </c>
      <c r="K73" s="40" t="s">
        <v>36</v>
      </c>
    </row>
    <row r="74" spans="1:11" ht="25.5" outlineLevel="1" x14ac:dyDescent="0.2">
      <c r="A74" s="36" t="s">
        <v>36</v>
      </c>
      <c r="B74" s="37" t="s">
        <v>44</v>
      </c>
      <c r="C74" s="38" t="s">
        <v>45</v>
      </c>
      <c r="D74" s="39" t="s">
        <v>39</v>
      </c>
      <c r="E74" s="40">
        <v>2.52</v>
      </c>
      <c r="F74" s="41">
        <v>65.709999999999994</v>
      </c>
      <c r="G74" s="42"/>
      <c r="H74" s="41">
        <v>165.59</v>
      </c>
      <c r="I74" s="43"/>
      <c r="J74" s="41">
        <v>165.59</v>
      </c>
      <c r="K74" s="40" t="s">
        <v>36</v>
      </c>
    </row>
    <row r="75" spans="1:11" outlineLevel="1" x14ac:dyDescent="0.2">
      <c r="A75" s="36" t="s">
        <v>36</v>
      </c>
      <c r="B75" s="37" t="s">
        <v>46</v>
      </c>
      <c r="C75" s="38" t="s">
        <v>47</v>
      </c>
      <c r="D75" s="39" t="s">
        <v>48</v>
      </c>
      <c r="E75" s="40">
        <v>12.67</v>
      </c>
      <c r="F75" s="41">
        <v>2.44</v>
      </c>
      <c r="G75" s="42"/>
      <c r="H75" s="41">
        <v>30.91</v>
      </c>
      <c r="I75" s="43"/>
      <c r="J75" s="41">
        <v>30.91</v>
      </c>
      <c r="K75" s="40" t="s">
        <v>36</v>
      </c>
    </row>
    <row r="76" spans="1:11" outlineLevel="1" x14ac:dyDescent="0.2">
      <c r="A76" s="36" t="s">
        <v>36</v>
      </c>
      <c r="B76" s="37" t="s">
        <v>49</v>
      </c>
      <c r="C76" s="38" t="s">
        <v>50</v>
      </c>
      <c r="D76" s="39" t="s">
        <v>51</v>
      </c>
      <c r="E76" s="40">
        <v>0.36</v>
      </c>
      <c r="F76" s="41">
        <v>37.29</v>
      </c>
      <c r="G76" s="42"/>
      <c r="H76" s="41">
        <v>13.42</v>
      </c>
      <c r="I76" s="43"/>
      <c r="J76" s="41">
        <v>13.42</v>
      </c>
      <c r="K76" s="40" t="s">
        <v>36</v>
      </c>
    </row>
    <row r="77" spans="1:11" ht="25.5" outlineLevel="1" x14ac:dyDescent="0.2">
      <c r="A77" s="36" t="s">
        <v>36</v>
      </c>
      <c r="B77" s="37" t="s">
        <v>109</v>
      </c>
      <c r="C77" s="38" t="s">
        <v>110</v>
      </c>
      <c r="D77" s="39" t="s">
        <v>51</v>
      </c>
      <c r="E77" s="40">
        <v>4.5400000000000003E-2</v>
      </c>
      <c r="F77" s="41">
        <v>2.15</v>
      </c>
      <c r="G77" s="42"/>
      <c r="H77" s="41">
        <v>0.1</v>
      </c>
      <c r="I77" s="43"/>
      <c r="J77" s="41">
        <v>0.1</v>
      </c>
      <c r="K77" s="40" t="s">
        <v>36</v>
      </c>
    </row>
    <row r="78" spans="1:11" ht="25.5" outlineLevel="1" x14ac:dyDescent="0.2">
      <c r="A78" s="36" t="s">
        <v>36</v>
      </c>
      <c r="B78" s="37" t="s">
        <v>52</v>
      </c>
      <c r="C78" s="38" t="s">
        <v>53</v>
      </c>
      <c r="D78" s="39" t="s">
        <v>54</v>
      </c>
      <c r="E78" s="40">
        <v>1.6000000000000001E-3</v>
      </c>
      <c r="F78" s="41">
        <v>15119</v>
      </c>
      <c r="G78" s="42"/>
      <c r="H78" s="41">
        <v>24.19</v>
      </c>
      <c r="I78" s="43"/>
      <c r="J78" s="41">
        <v>24.19</v>
      </c>
      <c r="K78" s="40" t="s">
        <v>36</v>
      </c>
    </row>
    <row r="79" spans="1:11" outlineLevel="1" x14ac:dyDescent="0.2">
      <c r="A79" s="36" t="s">
        <v>36</v>
      </c>
      <c r="B79" s="37" t="s">
        <v>55</v>
      </c>
      <c r="C79" s="38" t="s">
        <v>56</v>
      </c>
      <c r="D79" s="39" t="s">
        <v>54</v>
      </c>
      <c r="E79" s="40">
        <v>1.6999999999999999E-3</v>
      </c>
      <c r="F79" s="41">
        <v>16950</v>
      </c>
      <c r="G79" s="42"/>
      <c r="H79" s="41">
        <v>28.82</v>
      </c>
      <c r="I79" s="43"/>
      <c r="J79" s="41">
        <v>28.82</v>
      </c>
      <c r="K79" s="40" t="s">
        <v>36</v>
      </c>
    </row>
    <row r="80" spans="1:11" outlineLevel="1" x14ac:dyDescent="0.2">
      <c r="A80" s="36" t="s">
        <v>36</v>
      </c>
      <c r="B80" s="37" t="s">
        <v>36</v>
      </c>
      <c r="C80" s="38" t="s">
        <v>59</v>
      </c>
      <c r="D80" s="39" t="s">
        <v>36</v>
      </c>
      <c r="E80" s="40" t="s">
        <v>36</v>
      </c>
      <c r="F80" s="41">
        <v>405.14</v>
      </c>
      <c r="G80" s="42">
        <v>1.1499999999999999</v>
      </c>
      <c r="H80" s="41">
        <v>3355</v>
      </c>
      <c r="I80" s="43"/>
      <c r="J80" s="41">
        <v>3355</v>
      </c>
      <c r="K80" s="40" t="s">
        <v>36</v>
      </c>
    </row>
    <row r="81" spans="1:11" outlineLevel="1" x14ac:dyDescent="0.2">
      <c r="A81" s="36" t="s">
        <v>36</v>
      </c>
      <c r="B81" s="37" t="s">
        <v>36</v>
      </c>
      <c r="C81" s="38" t="s">
        <v>60</v>
      </c>
      <c r="D81" s="39" t="s">
        <v>36</v>
      </c>
      <c r="E81" s="40" t="s">
        <v>36</v>
      </c>
      <c r="F81" s="41">
        <v>36.61</v>
      </c>
      <c r="G81" s="42">
        <v>1.25</v>
      </c>
      <c r="H81" s="41">
        <v>329</v>
      </c>
      <c r="I81" s="43"/>
      <c r="J81" s="41">
        <v>329</v>
      </c>
      <c r="K81" s="40" t="s">
        <v>36</v>
      </c>
    </row>
    <row r="82" spans="1:11" outlineLevel="1" x14ac:dyDescent="0.2">
      <c r="A82" s="36" t="s">
        <v>36</v>
      </c>
      <c r="B82" s="37" t="s">
        <v>36</v>
      </c>
      <c r="C82" s="38" t="s">
        <v>61</v>
      </c>
      <c r="D82" s="39" t="s">
        <v>36</v>
      </c>
      <c r="E82" s="40" t="s">
        <v>36</v>
      </c>
      <c r="F82" s="41">
        <v>5.82</v>
      </c>
      <c r="G82" s="42">
        <v>1.25</v>
      </c>
      <c r="H82" s="41">
        <v>52</v>
      </c>
      <c r="I82" s="43"/>
      <c r="J82" s="41">
        <v>52</v>
      </c>
      <c r="K82" s="40" t="s">
        <v>36</v>
      </c>
    </row>
    <row r="83" spans="1:11" outlineLevel="1" x14ac:dyDescent="0.2">
      <c r="A83" s="36" t="s">
        <v>36</v>
      </c>
      <c r="B83" s="37" t="s">
        <v>36</v>
      </c>
      <c r="C83" s="38" t="s">
        <v>62</v>
      </c>
      <c r="D83" s="39" t="s">
        <v>36</v>
      </c>
      <c r="E83" s="40" t="s">
        <v>36</v>
      </c>
      <c r="F83" s="41">
        <v>13.56</v>
      </c>
      <c r="G83" s="42"/>
      <c r="H83" s="41">
        <v>98</v>
      </c>
      <c r="I83" s="43"/>
      <c r="J83" s="41">
        <v>98</v>
      </c>
      <c r="K83" s="40" t="s">
        <v>36</v>
      </c>
    </row>
    <row r="84" spans="1:11" outlineLevel="1" x14ac:dyDescent="0.2">
      <c r="A84" s="36" t="s">
        <v>36</v>
      </c>
      <c r="B84" s="37" t="s">
        <v>111</v>
      </c>
      <c r="C84" s="38" t="s">
        <v>112</v>
      </c>
      <c r="D84" s="39" t="s">
        <v>34</v>
      </c>
      <c r="E84" s="40" t="s">
        <v>36</v>
      </c>
      <c r="F84" s="41"/>
      <c r="G84" s="42"/>
      <c r="H84" s="41"/>
      <c r="I84" s="43"/>
      <c r="J84" s="41"/>
      <c r="K84" s="40" t="s">
        <v>36</v>
      </c>
    </row>
    <row r="85" spans="1:11" outlineLevel="1" x14ac:dyDescent="0.2">
      <c r="A85" s="36" t="s">
        <v>36</v>
      </c>
      <c r="B85" s="37" t="s">
        <v>113</v>
      </c>
      <c r="C85" s="38" t="s">
        <v>114</v>
      </c>
      <c r="D85" s="39" t="s">
        <v>101</v>
      </c>
      <c r="E85" s="40">
        <v>720</v>
      </c>
      <c r="F85" s="41"/>
      <c r="G85" s="42"/>
      <c r="H85" s="41"/>
      <c r="I85" s="43"/>
      <c r="J85" s="41"/>
      <c r="K85" s="40" t="s">
        <v>36</v>
      </c>
    </row>
    <row r="86" spans="1:11" outlineLevel="1" x14ac:dyDescent="0.2">
      <c r="A86" s="36" t="s">
        <v>36</v>
      </c>
      <c r="B86" s="37" t="s">
        <v>36</v>
      </c>
      <c r="C86" s="38" t="s">
        <v>63</v>
      </c>
      <c r="D86" s="39" t="s">
        <v>64</v>
      </c>
      <c r="E86" s="40">
        <v>128</v>
      </c>
      <c r="F86" s="41"/>
      <c r="G86" s="42"/>
      <c r="H86" s="41">
        <v>4361</v>
      </c>
      <c r="I86" s="43">
        <v>128</v>
      </c>
      <c r="J86" s="41">
        <v>4361</v>
      </c>
      <c r="K86" s="40" t="s">
        <v>36</v>
      </c>
    </row>
    <row r="87" spans="1:11" outlineLevel="1" x14ac:dyDescent="0.2">
      <c r="A87" s="36" t="s">
        <v>36</v>
      </c>
      <c r="B87" s="37" t="s">
        <v>36</v>
      </c>
      <c r="C87" s="38" t="s">
        <v>65</v>
      </c>
      <c r="D87" s="39" t="s">
        <v>64</v>
      </c>
      <c r="E87" s="40">
        <v>83</v>
      </c>
      <c r="F87" s="41"/>
      <c r="G87" s="42">
        <v>0.85</v>
      </c>
      <c r="H87" s="41">
        <v>2404</v>
      </c>
      <c r="I87" s="43" t="s">
        <v>66</v>
      </c>
      <c r="J87" s="41">
        <v>2419</v>
      </c>
      <c r="K87" s="40" t="s">
        <v>36</v>
      </c>
    </row>
    <row r="88" spans="1:11" outlineLevel="1" x14ac:dyDescent="0.2">
      <c r="A88" s="36" t="s">
        <v>36</v>
      </c>
      <c r="B88" s="37" t="s">
        <v>36</v>
      </c>
      <c r="C88" s="38" t="s">
        <v>67</v>
      </c>
      <c r="D88" s="39" t="s">
        <v>68</v>
      </c>
      <c r="E88" s="40" t="s">
        <v>36</v>
      </c>
      <c r="F88" s="41"/>
      <c r="G88" s="42">
        <v>1.1499999999999999</v>
      </c>
      <c r="H88" s="41"/>
      <c r="I88" s="43"/>
      <c r="J88" s="41"/>
      <c r="K88" s="40">
        <v>343.7</v>
      </c>
    </row>
    <row r="89" spans="1:11" ht="25.5" outlineLevel="1" x14ac:dyDescent="0.2">
      <c r="A89" s="36" t="s">
        <v>36</v>
      </c>
      <c r="B89" s="37" t="s">
        <v>36</v>
      </c>
      <c r="C89" s="38" t="s">
        <v>69</v>
      </c>
      <c r="D89" s="39" t="s">
        <v>68</v>
      </c>
      <c r="E89" s="40" t="s">
        <v>36</v>
      </c>
      <c r="F89" s="41"/>
      <c r="G89" s="42">
        <v>1.25</v>
      </c>
      <c r="H89" s="41"/>
      <c r="I89" s="43"/>
      <c r="J89" s="41"/>
      <c r="K89" s="40" t="s">
        <v>115</v>
      </c>
    </row>
    <row r="90" spans="1:11" ht="25.5" x14ac:dyDescent="0.2">
      <c r="A90" s="36" t="s">
        <v>36</v>
      </c>
      <c r="B90" s="37" t="s">
        <v>36</v>
      </c>
      <c r="C90" s="44" t="s">
        <v>71</v>
      </c>
      <c r="D90" s="36" t="s">
        <v>36</v>
      </c>
      <c r="E90" s="45" t="s">
        <v>36</v>
      </c>
      <c r="F90" s="46"/>
      <c r="G90" s="47"/>
      <c r="H90" s="46">
        <v>10547</v>
      </c>
      <c r="I90" s="48"/>
      <c r="J90" s="46">
        <v>72983</v>
      </c>
      <c r="K90" s="45" t="s">
        <v>36</v>
      </c>
    </row>
    <row r="91" spans="1:11" ht="63.75" x14ac:dyDescent="0.2">
      <c r="A91" s="36">
        <v>7</v>
      </c>
      <c r="B91" s="37" t="s">
        <v>116</v>
      </c>
      <c r="C91" s="38" t="s">
        <v>117</v>
      </c>
      <c r="D91" s="39" t="s">
        <v>101</v>
      </c>
      <c r="E91" s="40">
        <v>5.5</v>
      </c>
      <c r="F91" s="41">
        <v>14.64</v>
      </c>
      <c r="G91" s="42"/>
      <c r="H91" s="41">
        <v>81</v>
      </c>
      <c r="I91" s="43" t="s">
        <v>35</v>
      </c>
      <c r="J91" s="41">
        <v>560</v>
      </c>
      <c r="K91" s="40" t="s">
        <v>36</v>
      </c>
    </row>
    <row r="92" spans="1:11" ht="38.25" x14ac:dyDescent="0.2">
      <c r="A92" s="36">
        <v>8</v>
      </c>
      <c r="B92" s="37" t="s">
        <v>118</v>
      </c>
      <c r="C92" s="38" t="s">
        <v>119</v>
      </c>
      <c r="D92" s="39" t="s">
        <v>120</v>
      </c>
      <c r="E92" s="40">
        <v>0.6</v>
      </c>
      <c r="F92" s="41">
        <v>41.28</v>
      </c>
      <c r="G92" s="42"/>
      <c r="H92" s="41">
        <v>25</v>
      </c>
      <c r="I92" s="43" t="s">
        <v>35</v>
      </c>
      <c r="J92" s="41">
        <v>173</v>
      </c>
      <c r="K92" s="40" t="s">
        <v>36</v>
      </c>
    </row>
    <row r="93" spans="1:11" x14ac:dyDescent="0.2">
      <c r="A93" s="36">
        <v>9</v>
      </c>
      <c r="B93" s="37" t="s">
        <v>121</v>
      </c>
      <c r="C93" s="38" t="s">
        <v>122</v>
      </c>
      <c r="D93" s="39" t="s">
        <v>123</v>
      </c>
      <c r="E93" s="40">
        <v>1</v>
      </c>
      <c r="F93" s="41"/>
      <c r="G93" s="42"/>
      <c r="H93" s="41"/>
      <c r="I93" s="43"/>
      <c r="J93" s="41"/>
      <c r="K93" s="40" t="s">
        <v>36</v>
      </c>
    </row>
    <row r="94" spans="1:11" ht="63.75" x14ac:dyDescent="0.2">
      <c r="A94" s="36">
        <v>10</v>
      </c>
      <c r="B94" s="37" t="s">
        <v>124</v>
      </c>
      <c r="C94" s="38" t="s">
        <v>125</v>
      </c>
      <c r="D94" s="39" t="s">
        <v>101</v>
      </c>
      <c r="E94" s="40">
        <v>1.7</v>
      </c>
      <c r="F94" s="41">
        <v>38.79</v>
      </c>
      <c r="G94" s="42"/>
      <c r="H94" s="41">
        <v>66</v>
      </c>
      <c r="I94" s="43" t="s">
        <v>35</v>
      </c>
      <c r="J94" s="41">
        <v>456</v>
      </c>
      <c r="K94" s="40" t="s">
        <v>36</v>
      </c>
    </row>
    <row r="95" spans="1:11" ht="38.25" x14ac:dyDescent="0.2">
      <c r="A95" s="36">
        <v>11</v>
      </c>
      <c r="B95" s="37" t="s">
        <v>126</v>
      </c>
      <c r="C95" s="38" t="s">
        <v>127</v>
      </c>
      <c r="D95" s="39" t="s">
        <v>120</v>
      </c>
      <c r="E95" s="40">
        <v>0.6</v>
      </c>
      <c r="F95" s="41">
        <v>25.6</v>
      </c>
      <c r="G95" s="42"/>
      <c r="H95" s="41">
        <v>15</v>
      </c>
      <c r="I95" s="43" t="s">
        <v>35</v>
      </c>
      <c r="J95" s="41">
        <v>104</v>
      </c>
      <c r="K95" s="40" t="s">
        <v>36</v>
      </c>
    </row>
    <row r="96" spans="1:11" x14ac:dyDescent="0.2">
      <c r="A96" s="36">
        <v>12</v>
      </c>
      <c r="B96" s="37" t="s">
        <v>121</v>
      </c>
      <c r="C96" s="38" t="s">
        <v>128</v>
      </c>
      <c r="D96" s="39" t="s">
        <v>34</v>
      </c>
      <c r="E96" s="40">
        <v>4</v>
      </c>
      <c r="F96" s="41"/>
      <c r="G96" s="42"/>
      <c r="H96" s="41"/>
      <c r="I96" s="43"/>
      <c r="J96" s="41"/>
      <c r="K96" s="40" t="s">
        <v>36</v>
      </c>
    </row>
    <row r="97" spans="1:11" ht="51" x14ac:dyDescent="0.2">
      <c r="A97" s="36">
        <v>13</v>
      </c>
      <c r="B97" s="37" t="s">
        <v>129</v>
      </c>
      <c r="C97" s="38" t="s">
        <v>130</v>
      </c>
      <c r="D97" s="39" t="s">
        <v>108</v>
      </c>
      <c r="E97" s="40">
        <v>0.06</v>
      </c>
      <c r="F97" s="41">
        <v>1509.02</v>
      </c>
      <c r="G97" s="42"/>
      <c r="H97" s="41"/>
      <c r="I97" s="43" t="s">
        <v>35</v>
      </c>
      <c r="J97" s="41"/>
      <c r="K97" s="40" t="s">
        <v>36</v>
      </c>
    </row>
    <row r="98" spans="1:11" outlineLevel="1" x14ac:dyDescent="0.2">
      <c r="A98" s="36" t="s">
        <v>36</v>
      </c>
      <c r="B98" s="37" t="s">
        <v>37</v>
      </c>
      <c r="C98" s="38" t="s">
        <v>38</v>
      </c>
      <c r="D98" s="39" t="s">
        <v>39</v>
      </c>
      <c r="E98" s="40">
        <v>0.05</v>
      </c>
      <c r="F98" s="41">
        <v>86.4</v>
      </c>
      <c r="G98" s="42"/>
      <c r="H98" s="41">
        <v>4.32</v>
      </c>
      <c r="I98" s="43"/>
      <c r="J98" s="41">
        <v>4.32</v>
      </c>
      <c r="K98" s="40" t="s">
        <v>36</v>
      </c>
    </row>
    <row r="99" spans="1:11" ht="25.5" outlineLevel="1" x14ac:dyDescent="0.2">
      <c r="A99" s="36" t="s">
        <v>36</v>
      </c>
      <c r="B99" s="37" t="s">
        <v>40</v>
      </c>
      <c r="C99" s="38" t="s">
        <v>41</v>
      </c>
      <c r="D99" s="39" t="s">
        <v>39</v>
      </c>
      <c r="E99" s="40">
        <v>0.01</v>
      </c>
      <c r="F99" s="41">
        <v>111.99</v>
      </c>
      <c r="G99" s="42"/>
      <c r="H99" s="41">
        <v>1.1200000000000001</v>
      </c>
      <c r="I99" s="43"/>
      <c r="J99" s="41">
        <v>1.1200000000000001</v>
      </c>
      <c r="K99" s="40" t="s">
        <v>36</v>
      </c>
    </row>
    <row r="100" spans="1:11" ht="25.5" outlineLevel="1" x14ac:dyDescent="0.2">
      <c r="A100" s="36" t="s">
        <v>36</v>
      </c>
      <c r="B100" s="37" t="s">
        <v>44</v>
      </c>
      <c r="C100" s="38" t="s">
        <v>45</v>
      </c>
      <c r="D100" s="39" t="s">
        <v>39</v>
      </c>
      <c r="E100" s="40">
        <v>0.21</v>
      </c>
      <c r="F100" s="41">
        <v>65.709999999999994</v>
      </c>
      <c r="G100" s="42"/>
      <c r="H100" s="41">
        <v>13.8</v>
      </c>
      <c r="I100" s="43"/>
      <c r="J100" s="41">
        <v>13.8</v>
      </c>
      <c r="K100" s="40" t="s">
        <v>36</v>
      </c>
    </row>
    <row r="101" spans="1:11" outlineLevel="1" x14ac:dyDescent="0.2">
      <c r="A101" s="36" t="s">
        <v>36</v>
      </c>
      <c r="B101" s="37" t="s">
        <v>46</v>
      </c>
      <c r="C101" s="38" t="s">
        <v>47</v>
      </c>
      <c r="D101" s="39" t="s">
        <v>48</v>
      </c>
      <c r="E101" s="40">
        <v>1.484</v>
      </c>
      <c r="F101" s="41">
        <v>2.44</v>
      </c>
      <c r="G101" s="42"/>
      <c r="H101" s="41">
        <v>3.62</v>
      </c>
      <c r="I101" s="43"/>
      <c r="J101" s="41">
        <v>3.62</v>
      </c>
      <c r="K101" s="40" t="s">
        <v>36</v>
      </c>
    </row>
    <row r="102" spans="1:11" ht="25.5" outlineLevel="1" x14ac:dyDescent="0.2">
      <c r="A102" s="36" t="s">
        <v>36</v>
      </c>
      <c r="B102" s="37" t="s">
        <v>109</v>
      </c>
      <c r="C102" s="38" t="s">
        <v>110</v>
      </c>
      <c r="D102" s="39" t="s">
        <v>51</v>
      </c>
      <c r="E102" s="40">
        <v>5.4000000000000003E-3</v>
      </c>
      <c r="F102" s="41">
        <v>2.15</v>
      </c>
      <c r="G102" s="42"/>
      <c r="H102" s="41">
        <v>0.01</v>
      </c>
      <c r="I102" s="43"/>
      <c r="J102" s="41">
        <v>0.01</v>
      </c>
      <c r="K102" s="40" t="s">
        <v>36</v>
      </c>
    </row>
    <row r="103" spans="1:11" ht="25.5" outlineLevel="1" x14ac:dyDescent="0.2">
      <c r="A103" s="36" t="s">
        <v>36</v>
      </c>
      <c r="B103" s="37" t="s">
        <v>52</v>
      </c>
      <c r="C103" s="38" t="s">
        <v>53</v>
      </c>
      <c r="D103" s="39" t="s">
        <v>54</v>
      </c>
      <c r="E103" s="40" t="s">
        <v>36</v>
      </c>
      <c r="F103" s="41">
        <v>15119</v>
      </c>
      <c r="G103" s="42"/>
      <c r="H103" s="41"/>
      <c r="I103" s="43"/>
      <c r="J103" s="41"/>
      <c r="K103" s="40" t="s">
        <v>36</v>
      </c>
    </row>
    <row r="104" spans="1:11" outlineLevel="1" x14ac:dyDescent="0.2">
      <c r="A104" s="36" t="s">
        <v>36</v>
      </c>
      <c r="B104" s="37" t="s">
        <v>55</v>
      </c>
      <c r="C104" s="38" t="s">
        <v>56</v>
      </c>
      <c r="D104" s="39" t="s">
        <v>54</v>
      </c>
      <c r="E104" s="40" t="s">
        <v>36</v>
      </c>
      <c r="F104" s="41">
        <v>16950</v>
      </c>
      <c r="G104" s="42"/>
      <c r="H104" s="41"/>
      <c r="I104" s="43"/>
      <c r="J104" s="41"/>
      <c r="K104" s="40" t="s">
        <v>36</v>
      </c>
    </row>
    <row r="105" spans="1:11" outlineLevel="1" x14ac:dyDescent="0.2">
      <c r="A105" s="36" t="s">
        <v>36</v>
      </c>
      <c r="B105" s="37" t="s">
        <v>36</v>
      </c>
      <c r="C105" s="38" t="s">
        <v>59</v>
      </c>
      <c r="D105" s="39" t="s">
        <v>36</v>
      </c>
      <c r="E105" s="40" t="s">
        <v>36</v>
      </c>
      <c r="F105" s="41">
        <v>1171.73</v>
      </c>
      <c r="G105" s="42">
        <v>1.1499999999999999</v>
      </c>
      <c r="H105" s="41">
        <v>81</v>
      </c>
      <c r="I105" s="43"/>
      <c r="J105" s="41">
        <v>81</v>
      </c>
      <c r="K105" s="40" t="s">
        <v>36</v>
      </c>
    </row>
    <row r="106" spans="1:11" outlineLevel="1" x14ac:dyDescent="0.2">
      <c r="A106" s="36" t="s">
        <v>36</v>
      </c>
      <c r="B106" s="37" t="s">
        <v>36</v>
      </c>
      <c r="C106" s="38" t="s">
        <v>60</v>
      </c>
      <c r="D106" s="39" t="s">
        <v>36</v>
      </c>
      <c r="E106" s="40" t="s">
        <v>36</v>
      </c>
      <c r="F106" s="41">
        <v>251.97</v>
      </c>
      <c r="G106" s="42">
        <v>1.25</v>
      </c>
      <c r="H106" s="41">
        <v>19</v>
      </c>
      <c r="I106" s="43"/>
      <c r="J106" s="41">
        <v>19</v>
      </c>
      <c r="K106" s="40" t="s">
        <v>36</v>
      </c>
    </row>
    <row r="107" spans="1:11" outlineLevel="1" x14ac:dyDescent="0.2">
      <c r="A107" s="36" t="s">
        <v>36</v>
      </c>
      <c r="B107" s="37" t="s">
        <v>36</v>
      </c>
      <c r="C107" s="38" t="s">
        <v>61</v>
      </c>
      <c r="D107" s="39" t="s">
        <v>36</v>
      </c>
      <c r="E107" s="40" t="s">
        <v>36</v>
      </c>
      <c r="F107" s="41">
        <v>42.49</v>
      </c>
      <c r="G107" s="42">
        <v>1.25</v>
      </c>
      <c r="H107" s="41">
        <v>3</v>
      </c>
      <c r="I107" s="43"/>
      <c r="J107" s="41">
        <v>3</v>
      </c>
      <c r="K107" s="40" t="s">
        <v>36</v>
      </c>
    </row>
    <row r="108" spans="1:11" outlineLevel="1" x14ac:dyDescent="0.2">
      <c r="A108" s="36" t="s">
        <v>36</v>
      </c>
      <c r="B108" s="37" t="s">
        <v>36</v>
      </c>
      <c r="C108" s="38" t="s">
        <v>62</v>
      </c>
      <c r="D108" s="39" t="s">
        <v>36</v>
      </c>
      <c r="E108" s="40" t="s">
        <v>36</v>
      </c>
      <c r="F108" s="41">
        <v>85.32</v>
      </c>
      <c r="G108" s="42"/>
      <c r="H108" s="41">
        <v>5</v>
      </c>
      <c r="I108" s="43"/>
      <c r="J108" s="41">
        <v>5</v>
      </c>
      <c r="K108" s="40" t="s">
        <v>36</v>
      </c>
    </row>
    <row r="109" spans="1:11" outlineLevel="1" x14ac:dyDescent="0.2">
      <c r="A109" s="36" t="s">
        <v>36</v>
      </c>
      <c r="B109" s="37" t="s">
        <v>131</v>
      </c>
      <c r="C109" s="38" t="s">
        <v>132</v>
      </c>
      <c r="D109" s="39" t="s">
        <v>48</v>
      </c>
      <c r="E109" s="40">
        <v>6.7999999999999996E-3</v>
      </c>
      <c r="F109" s="41"/>
      <c r="G109" s="42"/>
      <c r="H109" s="41"/>
      <c r="I109" s="43"/>
      <c r="J109" s="41"/>
      <c r="K109" s="40" t="s">
        <v>36</v>
      </c>
    </row>
    <row r="110" spans="1:11" outlineLevel="1" x14ac:dyDescent="0.2">
      <c r="A110" s="36" t="s">
        <v>36</v>
      </c>
      <c r="B110" s="37" t="s">
        <v>111</v>
      </c>
      <c r="C110" s="38" t="s">
        <v>112</v>
      </c>
      <c r="D110" s="39" t="s">
        <v>34</v>
      </c>
      <c r="E110" s="40" t="s">
        <v>36</v>
      </c>
      <c r="F110" s="41"/>
      <c r="G110" s="42"/>
      <c r="H110" s="41"/>
      <c r="I110" s="43"/>
      <c r="J110" s="41"/>
      <c r="K110" s="40" t="s">
        <v>36</v>
      </c>
    </row>
    <row r="111" spans="1:11" outlineLevel="1" x14ac:dyDescent="0.2">
      <c r="A111" s="36" t="s">
        <v>36</v>
      </c>
      <c r="B111" s="37" t="s">
        <v>113</v>
      </c>
      <c r="C111" s="38" t="s">
        <v>114</v>
      </c>
      <c r="D111" s="39" t="s">
        <v>101</v>
      </c>
      <c r="E111" s="40">
        <v>6</v>
      </c>
      <c r="F111" s="41"/>
      <c r="G111" s="42"/>
      <c r="H111" s="41"/>
      <c r="I111" s="43"/>
      <c r="J111" s="41"/>
      <c r="K111" s="40" t="s">
        <v>36</v>
      </c>
    </row>
    <row r="112" spans="1:11" outlineLevel="1" x14ac:dyDescent="0.2">
      <c r="A112" s="36" t="s">
        <v>36</v>
      </c>
      <c r="B112" s="37" t="s">
        <v>36</v>
      </c>
      <c r="C112" s="38" t="s">
        <v>63</v>
      </c>
      <c r="D112" s="39" t="s">
        <v>64</v>
      </c>
      <c r="E112" s="40">
        <v>128</v>
      </c>
      <c r="F112" s="41"/>
      <c r="G112" s="42"/>
      <c r="H112" s="41">
        <v>108</v>
      </c>
      <c r="I112" s="43">
        <v>128</v>
      </c>
      <c r="J112" s="41">
        <v>108</v>
      </c>
      <c r="K112" s="40" t="s">
        <v>36</v>
      </c>
    </row>
    <row r="113" spans="1:11" outlineLevel="1" x14ac:dyDescent="0.2">
      <c r="A113" s="36" t="s">
        <v>36</v>
      </c>
      <c r="B113" s="37" t="s">
        <v>36</v>
      </c>
      <c r="C113" s="38" t="s">
        <v>65</v>
      </c>
      <c r="D113" s="39" t="s">
        <v>64</v>
      </c>
      <c r="E113" s="40">
        <v>83</v>
      </c>
      <c r="F113" s="41"/>
      <c r="G113" s="42">
        <v>0.85</v>
      </c>
      <c r="H113" s="41">
        <v>59</v>
      </c>
      <c r="I113" s="43" t="s">
        <v>66</v>
      </c>
      <c r="J113" s="41">
        <v>60</v>
      </c>
      <c r="K113" s="40" t="s">
        <v>36</v>
      </c>
    </row>
    <row r="114" spans="1:11" outlineLevel="1" x14ac:dyDescent="0.2">
      <c r="A114" s="36" t="s">
        <v>36</v>
      </c>
      <c r="B114" s="37" t="s">
        <v>36</v>
      </c>
      <c r="C114" s="38" t="s">
        <v>67</v>
      </c>
      <c r="D114" s="39" t="s">
        <v>68</v>
      </c>
      <c r="E114" s="40" t="s">
        <v>36</v>
      </c>
      <c r="F114" s="41"/>
      <c r="G114" s="42">
        <v>1.1499999999999999</v>
      </c>
      <c r="H114" s="41"/>
      <c r="I114" s="43"/>
      <c r="J114" s="41"/>
      <c r="K114" s="40">
        <v>8.5</v>
      </c>
    </row>
    <row r="115" spans="1:11" ht="25.5" outlineLevel="1" x14ac:dyDescent="0.2">
      <c r="A115" s="36" t="s">
        <v>36</v>
      </c>
      <c r="B115" s="37" t="s">
        <v>36</v>
      </c>
      <c r="C115" s="38" t="s">
        <v>69</v>
      </c>
      <c r="D115" s="39" t="s">
        <v>68</v>
      </c>
      <c r="E115" s="40" t="s">
        <v>36</v>
      </c>
      <c r="F115" s="41"/>
      <c r="G115" s="42">
        <v>1.25</v>
      </c>
      <c r="H115" s="41"/>
      <c r="I115" s="43"/>
      <c r="J115" s="41"/>
      <c r="K115" s="40" t="s">
        <v>133</v>
      </c>
    </row>
    <row r="116" spans="1:11" ht="25.5" x14ac:dyDescent="0.2">
      <c r="A116" s="36" t="s">
        <v>36</v>
      </c>
      <c r="B116" s="37" t="s">
        <v>36</v>
      </c>
      <c r="C116" s="44" t="s">
        <v>71</v>
      </c>
      <c r="D116" s="36" t="s">
        <v>36</v>
      </c>
      <c r="E116" s="45" t="s">
        <v>36</v>
      </c>
      <c r="F116" s="46"/>
      <c r="G116" s="47"/>
      <c r="H116" s="46">
        <v>272</v>
      </c>
      <c r="I116" s="48"/>
      <c r="J116" s="46">
        <v>1886</v>
      </c>
      <c r="K116" s="45" t="s">
        <v>36</v>
      </c>
    </row>
    <row r="117" spans="1:11" ht="25.5" x14ac:dyDescent="0.2">
      <c r="A117" s="36">
        <v>14</v>
      </c>
      <c r="B117" s="37" t="s">
        <v>134</v>
      </c>
      <c r="C117" s="38" t="s">
        <v>135</v>
      </c>
      <c r="D117" s="39" t="s">
        <v>48</v>
      </c>
      <c r="E117" s="40">
        <v>6.7999999999999996E-3</v>
      </c>
      <c r="F117" s="41">
        <v>424.88</v>
      </c>
      <c r="G117" s="42"/>
      <c r="H117" s="41">
        <v>3</v>
      </c>
      <c r="I117" s="43" t="s">
        <v>35</v>
      </c>
      <c r="J117" s="41">
        <v>21</v>
      </c>
      <c r="K117" s="40" t="s">
        <v>36</v>
      </c>
    </row>
    <row r="118" spans="1:11" ht="51" x14ac:dyDescent="0.2">
      <c r="A118" s="36">
        <v>15</v>
      </c>
      <c r="B118" s="37" t="s">
        <v>136</v>
      </c>
      <c r="C118" s="38" t="s">
        <v>137</v>
      </c>
      <c r="D118" s="39" t="s">
        <v>34</v>
      </c>
      <c r="E118" s="40">
        <v>4</v>
      </c>
      <c r="F118" s="41">
        <v>95.05</v>
      </c>
      <c r="G118" s="42"/>
      <c r="H118" s="41">
        <v>380</v>
      </c>
      <c r="I118" s="43" t="s">
        <v>35</v>
      </c>
      <c r="J118" s="41">
        <v>2626</v>
      </c>
      <c r="K118" s="40" t="s">
        <v>36</v>
      </c>
    </row>
    <row r="119" spans="1:11" ht="63.75" x14ac:dyDescent="0.2">
      <c r="A119" s="36">
        <v>16</v>
      </c>
      <c r="B119" s="37" t="s">
        <v>138</v>
      </c>
      <c r="C119" s="38" t="s">
        <v>139</v>
      </c>
      <c r="D119" s="39" t="s">
        <v>101</v>
      </c>
      <c r="E119" s="40">
        <v>6</v>
      </c>
      <c r="F119" s="41">
        <v>194.73</v>
      </c>
      <c r="G119" s="42"/>
      <c r="H119" s="41">
        <v>1168</v>
      </c>
      <c r="I119" s="43" t="s">
        <v>35</v>
      </c>
      <c r="J119" s="41">
        <v>8071</v>
      </c>
      <c r="K119" s="40" t="s">
        <v>36</v>
      </c>
    </row>
    <row r="120" spans="1:11" ht="38.25" x14ac:dyDescent="0.2">
      <c r="A120" s="36">
        <v>17</v>
      </c>
      <c r="B120" s="37" t="s">
        <v>32</v>
      </c>
      <c r="C120" s="38" t="s">
        <v>140</v>
      </c>
      <c r="D120" s="39" t="s">
        <v>34</v>
      </c>
      <c r="E120" s="40">
        <v>2</v>
      </c>
      <c r="F120" s="41">
        <v>425.27</v>
      </c>
      <c r="G120" s="42"/>
      <c r="H120" s="41"/>
      <c r="I120" s="43" t="s">
        <v>35</v>
      </c>
      <c r="J120" s="41"/>
      <c r="K120" s="40" t="s">
        <v>36</v>
      </c>
    </row>
    <row r="121" spans="1:11" outlineLevel="1" x14ac:dyDescent="0.2">
      <c r="A121" s="36" t="s">
        <v>36</v>
      </c>
      <c r="B121" s="37" t="s">
        <v>37</v>
      </c>
      <c r="C121" s="38" t="s">
        <v>38</v>
      </c>
      <c r="D121" s="39" t="s">
        <v>39</v>
      </c>
      <c r="E121" s="40">
        <v>0.12</v>
      </c>
      <c r="F121" s="41">
        <v>86.4</v>
      </c>
      <c r="G121" s="42"/>
      <c r="H121" s="41">
        <v>10.37</v>
      </c>
      <c r="I121" s="43"/>
      <c r="J121" s="41">
        <v>10.37</v>
      </c>
      <c r="K121" s="40" t="s">
        <v>36</v>
      </c>
    </row>
    <row r="122" spans="1:11" ht="25.5" outlineLevel="1" x14ac:dyDescent="0.2">
      <c r="A122" s="36" t="s">
        <v>36</v>
      </c>
      <c r="B122" s="37" t="s">
        <v>40</v>
      </c>
      <c r="C122" s="38" t="s">
        <v>41</v>
      </c>
      <c r="D122" s="39" t="s">
        <v>39</v>
      </c>
      <c r="E122" s="40">
        <v>0.03</v>
      </c>
      <c r="F122" s="41">
        <v>111.99</v>
      </c>
      <c r="G122" s="42"/>
      <c r="H122" s="41">
        <v>3.36</v>
      </c>
      <c r="I122" s="43"/>
      <c r="J122" s="41">
        <v>3.36</v>
      </c>
      <c r="K122" s="40" t="s">
        <v>36</v>
      </c>
    </row>
    <row r="123" spans="1:11" ht="51" outlineLevel="1" x14ac:dyDescent="0.2">
      <c r="A123" s="36" t="s">
        <v>36</v>
      </c>
      <c r="B123" s="37" t="s">
        <v>42</v>
      </c>
      <c r="C123" s="38" t="s">
        <v>43</v>
      </c>
      <c r="D123" s="39" t="s">
        <v>39</v>
      </c>
      <c r="E123" s="40">
        <v>1.1499999999999999</v>
      </c>
      <c r="F123" s="41">
        <v>29.67</v>
      </c>
      <c r="G123" s="42"/>
      <c r="H123" s="41">
        <v>34.119999999999997</v>
      </c>
      <c r="I123" s="43"/>
      <c r="J123" s="41">
        <v>34.119999999999997</v>
      </c>
      <c r="K123" s="40" t="s">
        <v>36</v>
      </c>
    </row>
    <row r="124" spans="1:11" ht="25.5" outlineLevel="1" x14ac:dyDescent="0.2">
      <c r="A124" s="36" t="s">
        <v>36</v>
      </c>
      <c r="B124" s="37" t="s">
        <v>44</v>
      </c>
      <c r="C124" s="38" t="s">
        <v>45</v>
      </c>
      <c r="D124" s="39" t="s">
        <v>39</v>
      </c>
      <c r="E124" s="40">
        <v>0.32</v>
      </c>
      <c r="F124" s="41">
        <v>65.709999999999994</v>
      </c>
      <c r="G124" s="42"/>
      <c r="H124" s="41">
        <v>21.03</v>
      </c>
      <c r="I124" s="43"/>
      <c r="J124" s="41">
        <v>21.03</v>
      </c>
      <c r="K124" s="40" t="s">
        <v>36</v>
      </c>
    </row>
    <row r="125" spans="1:11" outlineLevel="1" x14ac:dyDescent="0.2">
      <c r="A125" s="36" t="s">
        <v>36</v>
      </c>
      <c r="B125" s="37" t="s">
        <v>46</v>
      </c>
      <c r="C125" s="38" t="s">
        <v>47</v>
      </c>
      <c r="D125" s="39" t="s">
        <v>48</v>
      </c>
      <c r="E125" s="40">
        <v>0.16</v>
      </c>
      <c r="F125" s="41">
        <v>2.44</v>
      </c>
      <c r="G125" s="42"/>
      <c r="H125" s="41">
        <v>0.39</v>
      </c>
      <c r="I125" s="43"/>
      <c r="J125" s="41">
        <v>0.39</v>
      </c>
      <c r="K125" s="40" t="s">
        <v>36</v>
      </c>
    </row>
    <row r="126" spans="1:11" outlineLevel="1" x14ac:dyDescent="0.2">
      <c r="A126" s="36" t="s">
        <v>36</v>
      </c>
      <c r="B126" s="37" t="s">
        <v>49</v>
      </c>
      <c r="C126" s="38" t="s">
        <v>50</v>
      </c>
      <c r="D126" s="39" t="s">
        <v>51</v>
      </c>
      <c r="E126" s="40">
        <v>0.08</v>
      </c>
      <c r="F126" s="41">
        <v>37.29</v>
      </c>
      <c r="G126" s="42"/>
      <c r="H126" s="41">
        <v>2.98</v>
      </c>
      <c r="I126" s="43"/>
      <c r="J126" s="41">
        <v>2.98</v>
      </c>
      <c r="K126" s="40" t="s">
        <v>36</v>
      </c>
    </row>
    <row r="127" spans="1:11" ht="25.5" outlineLevel="1" x14ac:dyDescent="0.2">
      <c r="A127" s="36" t="s">
        <v>36</v>
      </c>
      <c r="B127" s="37" t="s">
        <v>52</v>
      </c>
      <c r="C127" s="38" t="s">
        <v>53</v>
      </c>
      <c r="D127" s="39" t="s">
        <v>54</v>
      </c>
      <c r="E127" s="40">
        <v>2.0000000000000001E-4</v>
      </c>
      <c r="F127" s="41">
        <v>15119</v>
      </c>
      <c r="G127" s="42"/>
      <c r="H127" s="41">
        <v>3.02</v>
      </c>
      <c r="I127" s="43"/>
      <c r="J127" s="41">
        <v>3.02</v>
      </c>
      <c r="K127" s="40" t="s">
        <v>36</v>
      </c>
    </row>
    <row r="128" spans="1:11" outlineLevel="1" x14ac:dyDescent="0.2">
      <c r="A128" s="36" t="s">
        <v>36</v>
      </c>
      <c r="B128" s="37" t="s">
        <v>55</v>
      </c>
      <c r="C128" s="38" t="s">
        <v>56</v>
      </c>
      <c r="D128" s="39" t="s">
        <v>54</v>
      </c>
      <c r="E128" s="40">
        <v>1E-4</v>
      </c>
      <c r="F128" s="41">
        <v>16950</v>
      </c>
      <c r="G128" s="42"/>
      <c r="H128" s="41">
        <v>1.7</v>
      </c>
      <c r="I128" s="43"/>
      <c r="J128" s="41">
        <v>1.7</v>
      </c>
      <c r="K128" s="40" t="s">
        <v>36</v>
      </c>
    </row>
    <row r="129" spans="1:11" ht="25.5" outlineLevel="1" x14ac:dyDescent="0.2">
      <c r="A129" s="36" t="s">
        <v>36</v>
      </c>
      <c r="B129" s="37" t="s">
        <v>57</v>
      </c>
      <c r="C129" s="38" t="s">
        <v>58</v>
      </c>
      <c r="D129" s="39" t="s">
        <v>34</v>
      </c>
      <c r="E129" s="40">
        <v>2</v>
      </c>
      <c r="F129" s="41">
        <v>362.3</v>
      </c>
      <c r="G129" s="42"/>
      <c r="H129" s="41">
        <v>724.6</v>
      </c>
      <c r="I129" s="43"/>
      <c r="J129" s="41">
        <v>724.6</v>
      </c>
      <c r="K129" s="40" t="s">
        <v>36</v>
      </c>
    </row>
    <row r="130" spans="1:11" outlineLevel="1" x14ac:dyDescent="0.2">
      <c r="A130" s="36" t="s">
        <v>36</v>
      </c>
      <c r="B130" s="37" t="s">
        <v>36</v>
      </c>
      <c r="C130" s="38" t="s">
        <v>59</v>
      </c>
      <c r="D130" s="39" t="s">
        <v>36</v>
      </c>
      <c r="E130" s="40" t="s">
        <v>36</v>
      </c>
      <c r="F130" s="41">
        <v>35.71</v>
      </c>
      <c r="G130" s="42" t="s">
        <v>141</v>
      </c>
      <c r="H130" s="41">
        <v>94</v>
      </c>
      <c r="I130" s="43"/>
      <c r="J130" s="41">
        <v>94</v>
      </c>
      <c r="K130" s="40" t="s">
        <v>36</v>
      </c>
    </row>
    <row r="131" spans="1:11" outlineLevel="1" x14ac:dyDescent="0.2">
      <c r="A131" s="36" t="s">
        <v>36</v>
      </c>
      <c r="B131" s="37" t="s">
        <v>36</v>
      </c>
      <c r="C131" s="38" t="s">
        <v>60</v>
      </c>
      <c r="D131" s="39" t="s">
        <v>36</v>
      </c>
      <c r="E131" s="40" t="s">
        <v>36</v>
      </c>
      <c r="F131" s="41">
        <v>23.68</v>
      </c>
      <c r="G131" s="42" t="s">
        <v>142</v>
      </c>
      <c r="H131" s="41">
        <v>68</v>
      </c>
      <c r="I131" s="43"/>
      <c r="J131" s="41">
        <v>68</v>
      </c>
      <c r="K131" s="40" t="s">
        <v>36</v>
      </c>
    </row>
    <row r="132" spans="1:11" outlineLevel="1" x14ac:dyDescent="0.2">
      <c r="A132" s="36" t="s">
        <v>36</v>
      </c>
      <c r="B132" s="37" t="s">
        <v>36</v>
      </c>
      <c r="C132" s="38" t="s">
        <v>61</v>
      </c>
      <c r="D132" s="39" t="s">
        <v>36</v>
      </c>
      <c r="E132" s="40" t="s">
        <v>36</v>
      </c>
      <c r="F132" s="41">
        <v>1.96</v>
      </c>
      <c r="G132" s="42" t="s">
        <v>142</v>
      </c>
      <c r="H132" s="41">
        <v>6</v>
      </c>
      <c r="I132" s="43"/>
      <c r="J132" s="41">
        <v>6</v>
      </c>
      <c r="K132" s="40" t="s">
        <v>36</v>
      </c>
    </row>
    <row r="133" spans="1:11" outlineLevel="1" x14ac:dyDescent="0.2">
      <c r="A133" s="36" t="s">
        <v>36</v>
      </c>
      <c r="B133" s="37" t="s">
        <v>36</v>
      </c>
      <c r="C133" s="38" t="s">
        <v>62</v>
      </c>
      <c r="D133" s="39" t="s">
        <v>36</v>
      </c>
      <c r="E133" s="40" t="s">
        <v>36</v>
      </c>
      <c r="F133" s="41">
        <v>365.88</v>
      </c>
      <c r="G133" s="42"/>
      <c r="H133" s="41">
        <v>732</v>
      </c>
      <c r="I133" s="43"/>
      <c r="J133" s="41">
        <v>732</v>
      </c>
      <c r="K133" s="40" t="s">
        <v>36</v>
      </c>
    </row>
    <row r="134" spans="1:11" outlineLevel="1" x14ac:dyDescent="0.2">
      <c r="A134" s="36" t="s">
        <v>36</v>
      </c>
      <c r="B134" s="37" t="s">
        <v>36</v>
      </c>
      <c r="C134" s="38" t="s">
        <v>63</v>
      </c>
      <c r="D134" s="39" t="s">
        <v>64</v>
      </c>
      <c r="E134" s="40">
        <v>128</v>
      </c>
      <c r="F134" s="41"/>
      <c r="G134" s="42"/>
      <c r="H134" s="41">
        <v>128</v>
      </c>
      <c r="I134" s="43">
        <v>128</v>
      </c>
      <c r="J134" s="41">
        <v>128</v>
      </c>
      <c r="K134" s="40" t="s">
        <v>36</v>
      </c>
    </row>
    <row r="135" spans="1:11" outlineLevel="1" x14ac:dyDescent="0.2">
      <c r="A135" s="36" t="s">
        <v>36</v>
      </c>
      <c r="B135" s="37" t="s">
        <v>36</v>
      </c>
      <c r="C135" s="38" t="s">
        <v>65</v>
      </c>
      <c r="D135" s="39" t="s">
        <v>64</v>
      </c>
      <c r="E135" s="40">
        <v>83</v>
      </c>
      <c r="F135" s="41"/>
      <c r="G135" s="42">
        <v>0.85</v>
      </c>
      <c r="H135" s="41">
        <v>71</v>
      </c>
      <c r="I135" s="43" t="s">
        <v>66</v>
      </c>
      <c r="J135" s="41">
        <v>71</v>
      </c>
      <c r="K135" s="40" t="s">
        <v>36</v>
      </c>
    </row>
    <row r="136" spans="1:11" outlineLevel="1" x14ac:dyDescent="0.2">
      <c r="A136" s="36" t="s">
        <v>36</v>
      </c>
      <c r="B136" s="37" t="s">
        <v>36</v>
      </c>
      <c r="C136" s="38" t="s">
        <v>67</v>
      </c>
      <c r="D136" s="39" t="s">
        <v>68</v>
      </c>
      <c r="E136" s="40" t="s">
        <v>36</v>
      </c>
      <c r="F136" s="41"/>
      <c r="G136" s="42" t="s">
        <v>141</v>
      </c>
      <c r="H136" s="41"/>
      <c r="I136" s="43"/>
      <c r="J136" s="41"/>
      <c r="K136" s="40">
        <v>10.66</v>
      </c>
    </row>
    <row r="137" spans="1:11" ht="25.5" outlineLevel="1" x14ac:dyDescent="0.2">
      <c r="A137" s="36" t="s">
        <v>36</v>
      </c>
      <c r="B137" s="37" t="s">
        <v>36</v>
      </c>
      <c r="C137" s="38" t="s">
        <v>69</v>
      </c>
      <c r="D137" s="39" t="s">
        <v>68</v>
      </c>
      <c r="E137" s="40" t="s">
        <v>36</v>
      </c>
      <c r="F137" s="41"/>
      <c r="G137" s="42" t="s">
        <v>143</v>
      </c>
      <c r="H137" s="41"/>
      <c r="I137" s="43"/>
      <c r="J137" s="41"/>
      <c r="K137" s="40" t="s">
        <v>144</v>
      </c>
    </row>
    <row r="138" spans="1:11" x14ac:dyDescent="0.2">
      <c r="A138" s="53" t="s">
        <v>36</v>
      </c>
      <c r="B138" s="54" t="s">
        <v>36</v>
      </c>
      <c r="C138" s="55" t="s">
        <v>71</v>
      </c>
      <c r="D138" s="53" t="s">
        <v>36</v>
      </c>
      <c r="E138" s="56" t="s">
        <v>36</v>
      </c>
      <c r="F138" s="57"/>
      <c r="G138" s="58"/>
      <c r="H138" s="57">
        <v>1093</v>
      </c>
      <c r="I138" s="59"/>
      <c r="J138" s="57">
        <v>7553</v>
      </c>
      <c r="K138" s="56" t="s">
        <v>36</v>
      </c>
    </row>
    <row r="139" spans="1:11" x14ac:dyDescent="0.2">
      <c r="A139" s="60" t="s">
        <v>145</v>
      </c>
      <c r="B139" s="61"/>
      <c r="C139" s="61"/>
      <c r="D139" s="61"/>
      <c r="E139" s="61"/>
      <c r="F139" s="61"/>
      <c r="G139" s="61"/>
      <c r="H139" s="61"/>
      <c r="I139" s="61"/>
      <c r="J139" s="46"/>
      <c r="K139" s="45" t="s">
        <v>146</v>
      </c>
    </row>
    <row r="140" spans="1:11" x14ac:dyDescent="0.2">
      <c r="A140" s="62" t="s">
        <v>147</v>
      </c>
      <c r="B140" s="63"/>
      <c r="C140" s="63"/>
      <c r="D140" s="63"/>
      <c r="E140" s="63"/>
      <c r="F140" s="63"/>
      <c r="G140" s="63"/>
      <c r="H140" s="63"/>
      <c r="I140" s="63"/>
      <c r="J140" s="41">
        <v>559841</v>
      </c>
      <c r="K140" s="40" t="s">
        <v>146</v>
      </c>
    </row>
    <row r="141" spans="1:11" x14ac:dyDescent="0.2">
      <c r="A141" s="62" t="s">
        <v>148</v>
      </c>
      <c r="B141" s="63"/>
      <c r="C141" s="63"/>
      <c r="D141" s="63"/>
      <c r="E141" s="63"/>
      <c r="F141" s="63"/>
      <c r="G141" s="63"/>
      <c r="H141" s="63"/>
      <c r="I141" s="63"/>
      <c r="J141" s="41">
        <v>6157</v>
      </c>
      <c r="K141" s="40" t="s">
        <v>146</v>
      </c>
    </row>
    <row r="142" spans="1:11" x14ac:dyDescent="0.2">
      <c r="A142" s="62" t="s">
        <v>149</v>
      </c>
      <c r="B142" s="63"/>
      <c r="C142" s="63"/>
      <c r="D142" s="63"/>
      <c r="E142" s="63"/>
      <c r="F142" s="63"/>
      <c r="G142" s="63"/>
      <c r="H142" s="63"/>
      <c r="I142" s="63"/>
      <c r="J142" s="41">
        <v>565998</v>
      </c>
      <c r="K142" s="40" t="s">
        <v>146</v>
      </c>
    </row>
    <row r="143" spans="1:11" x14ac:dyDescent="0.2">
      <c r="A143" s="64" t="s">
        <v>150</v>
      </c>
      <c r="B143" s="65"/>
      <c r="C143" s="65"/>
      <c r="D143" s="65"/>
      <c r="E143" s="65"/>
      <c r="F143" s="65"/>
      <c r="G143" s="65"/>
      <c r="H143" s="65"/>
      <c r="I143" s="65"/>
      <c r="J143" s="57">
        <v>565998</v>
      </c>
      <c r="K143" s="56" t="s">
        <v>146</v>
      </c>
    </row>
    <row r="144" spans="1:11" x14ac:dyDescent="0.2">
      <c r="A144" s="66" t="s">
        <v>151</v>
      </c>
      <c r="B144" s="60"/>
      <c r="C144" s="60"/>
      <c r="D144" s="60"/>
      <c r="E144" s="60"/>
      <c r="F144" s="60"/>
      <c r="G144" s="60"/>
      <c r="H144" s="60"/>
      <c r="I144" s="60"/>
      <c r="J144" s="67"/>
      <c r="K144" s="68" t="s">
        <v>146</v>
      </c>
    </row>
    <row r="145" spans="1:11" x14ac:dyDescent="0.2">
      <c r="A145" s="69" t="s">
        <v>147</v>
      </c>
      <c r="B145" s="63"/>
      <c r="C145" s="63"/>
      <c r="D145" s="63"/>
      <c r="E145" s="63"/>
      <c r="F145" s="63"/>
      <c r="G145" s="63"/>
      <c r="H145" s="63"/>
      <c r="I145" s="63"/>
      <c r="J145" s="70">
        <v>559841</v>
      </c>
      <c r="K145" s="71" t="s">
        <v>146</v>
      </c>
    </row>
    <row r="146" spans="1:11" x14ac:dyDescent="0.2">
      <c r="A146" s="69" t="s">
        <v>148</v>
      </c>
      <c r="B146" s="63"/>
      <c r="C146" s="63"/>
      <c r="D146" s="63"/>
      <c r="E146" s="63"/>
      <c r="F146" s="63"/>
      <c r="G146" s="63"/>
      <c r="H146" s="63"/>
      <c r="I146" s="63"/>
      <c r="J146" s="70">
        <v>6157</v>
      </c>
      <c r="K146" s="71" t="s">
        <v>146</v>
      </c>
    </row>
    <row r="147" spans="1:11" x14ac:dyDescent="0.2">
      <c r="A147" s="69" t="s">
        <v>149</v>
      </c>
      <c r="B147" s="63"/>
      <c r="C147" s="63"/>
      <c r="D147" s="63"/>
      <c r="E147" s="63"/>
      <c r="F147" s="63"/>
      <c r="G147" s="63"/>
      <c r="H147" s="63"/>
      <c r="I147" s="63"/>
      <c r="J147" s="70">
        <v>565998</v>
      </c>
      <c r="K147" s="71" t="s">
        <v>146</v>
      </c>
    </row>
    <row r="148" spans="1:11" x14ac:dyDescent="0.2">
      <c r="A148" s="66" t="s">
        <v>152</v>
      </c>
      <c r="B148" s="61"/>
      <c r="C148" s="61"/>
      <c r="D148" s="61"/>
      <c r="E148" s="61"/>
      <c r="F148" s="61"/>
      <c r="G148" s="61"/>
      <c r="H148" s="61"/>
      <c r="I148" s="61"/>
      <c r="J148" s="67">
        <v>565998</v>
      </c>
      <c r="K148" s="68" t="s">
        <v>146</v>
      </c>
    </row>
    <row r="149" spans="1:11" x14ac:dyDescent="0.2">
      <c r="A149" s="19"/>
      <c r="B149" s="20"/>
      <c r="C149" s="20"/>
      <c r="D149" s="20"/>
      <c r="E149" s="20"/>
      <c r="F149" s="20"/>
      <c r="G149" s="20"/>
      <c r="H149" s="20"/>
      <c r="I149" s="20"/>
      <c r="J149" s="21"/>
      <c r="K149" s="22"/>
    </row>
    <row r="150" spans="1:11" x14ac:dyDescent="0.2">
      <c r="A150" s="4"/>
      <c r="B150" s="4"/>
      <c r="C150" s="4"/>
    </row>
    <row r="151" spans="1:11" x14ac:dyDescent="0.2">
      <c r="A151" s="4"/>
      <c r="B151" s="4"/>
      <c r="C151" s="4"/>
    </row>
    <row r="152" spans="1:11" x14ac:dyDescent="0.2">
      <c r="A152" s="4"/>
      <c r="B152" s="4"/>
      <c r="C152" s="4"/>
    </row>
    <row r="153" spans="1:11" x14ac:dyDescent="0.2">
      <c r="A153" s="72" t="s">
        <v>153</v>
      </c>
      <c r="B153" s="73"/>
      <c r="C153" s="73"/>
      <c r="D153" s="73"/>
      <c r="E153" s="73"/>
      <c r="F153" s="73"/>
      <c r="G153" s="73"/>
      <c r="H153" s="73"/>
      <c r="I153" s="73"/>
    </row>
    <row r="154" spans="1:11" x14ac:dyDescent="0.2">
      <c r="A154" s="4"/>
      <c r="B154" s="4"/>
      <c r="C154" s="4"/>
    </row>
    <row r="155" spans="1:11" x14ac:dyDescent="0.2">
      <c r="A155" s="74" t="s">
        <v>154</v>
      </c>
      <c r="B155" s="75"/>
      <c r="C155" s="75"/>
      <c r="D155" s="75"/>
      <c r="E155" s="75"/>
      <c r="F155" s="75"/>
      <c r="G155" s="75"/>
      <c r="H155" s="75"/>
      <c r="I155" s="75"/>
      <c r="J155" s="76" t="s">
        <v>155</v>
      </c>
      <c r="K155" s="76" t="s">
        <v>156</v>
      </c>
    </row>
    <row r="156" spans="1:11" x14ac:dyDescent="0.2">
      <c r="A156" s="77" t="s">
        <v>157</v>
      </c>
      <c r="B156" s="78"/>
      <c r="C156" s="78"/>
      <c r="D156" s="78"/>
      <c r="E156" s="78"/>
      <c r="F156" s="78"/>
      <c r="G156" s="78"/>
      <c r="H156" s="78"/>
      <c r="I156" s="78"/>
      <c r="J156" s="76"/>
      <c r="K156" s="76"/>
    </row>
    <row r="157" spans="1:11" x14ac:dyDescent="0.2">
      <c r="A157" s="79" t="s">
        <v>158</v>
      </c>
      <c r="B157" s="78"/>
      <c r="C157" s="78"/>
      <c r="D157" s="78"/>
      <c r="E157" s="78"/>
      <c r="F157" s="78"/>
      <c r="G157" s="78"/>
      <c r="H157" s="78"/>
      <c r="I157" s="78"/>
      <c r="J157" s="76"/>
      <c r="K157" s="76"/>
    </row>
    <row r="158" spans="1:11" x14ac:dyDescent="0.2">
      <c r="A158" s="80" t="s">
        <v>159</v>
      </c>
      <c r="B158" s="78"/>
      <c r="C158" s="78"/>
      <c r="D158" s="78"/>
      <c r="E158" s="78"/>
      <c r="F158" s="78"/>
      <c r="G158" s="78"/>
      <c r="H158" s="78"/>
      <c r="I158" s="78"/>
      <c r="J158" s="81">
        <v>128</v>
      </c>
      <c r="K158" s="81">
        <v>83</v>
      </c>
    </row>
    <row r="159" spans="1:11" x14ac:dyDescent="0.2">
      <c r="A159" s="80" t="s">
        <v>160</v>
      </c>
      <c r="B159" s="78"/>
      <c r="C159" s="78"/>
      <c r="D159" s="78"/>
      <c r="E159" s="78"/>
      <c r="F159" s="78"/>
      <c r="G159" s="78"/>
      <c r="H159" s="78"/>
      <c r="I159" s="78"/>
      <c r="J159" s="81"/>
      <c r="K159" s="81">
        <v>71</v>
      </c>
    </row>
    <row r="160" spans="1:11" x14ac:dyDescent="0.2">
      <c r="A160" s="80" t="s">
        <v>161</v>
      </c>
      <c r="B160" s="78"/>
      <c r="C160" s="78"/>
      <c r="D160" s="78"/>
      <c r="E160" s="78"/>
      <c r="F160" s="78"/>
      <c r="G160" s="78"/>
      <c r="H160" s="78"/>
      <c r="I160" s="78"/>
      <c r="J160" s="81"/>
      <c r="K160" s="81">
        <v>71</v>
      </c>
    </row>
    <row r="161" spans="1:11" x14ac:dyDescent="0.2">
      <c r="A161" s="80" t="s">
        <v>162</v>
      </c>
      <c r="B161" s="78"/>
      <c r="C161" s="78"/>
      <c r="D161" s="78"/>
      <c r="E161" s="78"/>
      <c r="F161" s="78"/>
      <c r="G161" s="78"/>
      <c r="H161" s="78"/>
      <c r="I161" s="78"/>
      <c r="J161" s="81"/>
      <c r="K161" s="81">
        <v>71</v>
      </c>
    </row>
    <row r="162" spans="1:11" x14ac:dyDescent="0.2">
      <c r="A162" s="80" t="s">
        <v>163</v>
      </c>
      <c r="B162" s="78"/>
      <c r="C162" s="78"/>
      <c r="D162" s="78"/>
      <c r="E162" s="78"/>
      <c r="F162" s="78"/>
      <c r="G162" s="78"/>
      <c r="H162" s="78"/>
      <c r="I162" s="78"/>
      <c r="J162" s="81"/>
      <c r="K162" s="81">
        <v>71</v>
      </c>
    </row>
    <row r="163" spans="1:11" x14ac:dyDescent="0.2">
      <c r="A163" s="80" t="s">
        <v>164</v>
      </c>
      <c r="B163" s="78"/>
      <c r="C163" s="78"/>
      <c r="D163" s="78"/>
      <c r="E163" s="78"/>
      <c r="F163" s="78"/>
      <c r="G163" s="78"/>
      <c r="H163" s="78"/>
      <c r="I163" s="78"/>
      <c r="J163" s="81"/>
      <c r="K163" s="81">
        <v>71</v>
      </c>
    </row>
    <row r="164" spans="1:11" x14ac:dyDescent="0.2">
      <c r="A164" s="80" t="s">
        <v>165</v>
      </c>
      <c r="B164" s="78"/>
      <c r="C164" s="78"/>
      <c r="D164" s="78"/>
      <c r="E164" s="78"/>
      <c r="F164" s="78"/>
      <c r="G164" s="78"/>
      <c r="H164" s="78"/>
      <c r="I164" s="78"/>
      <c r="J164" s="81"/>
      <c r="K164" s="81">
        <v>71</v>
      </c>
    </row>
    <row r="165" spans="1:11" x14ac:dyDescent="0.2">
      <c r="A165" s="80" t="s">
        <v>166</v>
      </c>
      <c r="B165" s="78"/>
      <c r="C165" s="78"/>
      <c r="D165" s="78"/>
      <c r="E165" s="78"/>
      <c r="F165" s="78"/>
      <c r="G165" s="78"/>
      <c r="H165" s="78"/>
      <c r="I165" s="78"/>
      <c r="J165" s="81"/>
      <c r="K165" s="81">
        <v>71</v>
      </c>
    </row>
    <row r="166" spans="1:11" x14ac:dyDescent="0.2">
      <c r="A166" s="80" t="s">
        <v>167</v>
      </c>
      <c r="B166" s="78"/>
      <c r="C166" s="78"/>
      <c r="D166" s="78"/>
      <c r="E166" s="78"/>
      <c r="F166" s="78"/>
      <c r="G166" s="78"/>
      <c r="H166" s="78"/>
      <c r="I166" s="78"/>
      <c r="J166" s="81"/>
      <c r="K166" s="81">
        <v>71</v>
      </c>
    </row>
    <row r="167" spans="1:11" x14ac:dyDescent="0.2">
      <c r="A167" s="80" t="s">
        <v>168</v>
      </c>
      <c r="B167" s="78"/>
      <c r="C167" s="78"/>
      <c r="D167" s="78"/>
      <c r="E167" s="78"/>
      <c r="F167" s="78"/>
      <c r="G167" s="78"/>
      <c r="H167" s="78"/>
      <c r="I167" s="78"/>
      <c r="J167" s="81"/>
      <c r="K167" s="81">
        <v>71</v>
      </c>
    </row>
    <row r="168" spans="1:11" x14ac:dyDescent="0.2">
      <c r="A168" s="80" t="s">
        <v>169</v>
      </c>
      <c r="B168" s="78"/>
      <c r="C168" s="78"/>
      <c r="D168" s="78"/>
      <c r="E168" s="78"/>
      <c r="F168" s="78"/>
      <c r="G168" s="78"/>
      <c r="H168" s="78"/>
      <c r="I168" s="78"/>
      <c r="J168" s="81"/>
      <c r="K168" s="81">
        <v>71</v>
      </c>
    </row>
    <row r="169" spans="1:11" x14ac:dyDescent="0.2">
      <c r="A169" s="80" t="s">
        <v>170</v>
      </c>
      <c r="B169" s="78"/>
      <c r="C169" s="78"/>
      <c r="D169" s="78"/>
      <c r="E169" s="78"/>
      <c r="F169" s="78"/>
      <c r="G169" s="78"/>
      <c r="H169" s="78"/>
      <c r="I169" s="78"/>
      <c r="J169" s="81"/>
      <c r="K169" s="81">
        <v>71</v>
      </c>
    </row>
    <row r="170" spans="1:11" x14ac:dyDescent="0.2">
      <c r="A170" s="80" t="s">
        <v>171</v>
      </c>
      <c r="B170" s="78"/>
      <c r="C170" s="78"/>
      <c r="D170" s="78"/>
      <c r="E170" s="78"/>
      <c r="F170" s="78"/>
      <c r="G170" s="78"/>
      <c r="H170" s="78"/>
      <c r="I170" s="78"/>
      <c r="J170" s="81"/>
      <c r="K170" s="81">
        <v>71</v>
      </c>
    </row>
    <row r="171" spans="1:11" x14ac:dyDescent="0.2">
      <c r="A171" s="79" t="s">
        <v>172</v>
      </c>
      <c r="B171" s="78"/>
      <c r="C171" s="78"/>
      <c r="D171" s="78"/>
      <c r="E171" s="78"/>
      <c r="F171" s="78"/>
      <c r="G171" s="78"/>
      <c r="H171" s="78"/>
      <c r="I171" s="78"/>
      <c r="J171" s="81"/>
      <c r="K171" s="81"/>
    </row>
    <row r="172" spans="1:11" x14ac:dyDescent="0.2">
      <c r="A172" s="80" t="s">
        <v>173</v>
      </c>
      <c r="B172" s="78"/>
      <c r="C172" s="78"/>
      <c r="D172" s="78"/>
      <c r="E172" s="78"/>
      <c r="F172" s="78"/>
      <c r="G172" s="78"/>
      <c r="H172" s="78"/>
      <c r="I172" s="78"/>
      <c r="J172" s="81">
        <v>66</v>
      </c>
      <c r="K172" s="81"/>
    </row>
    <row r="173" spans="1:11" x14ac:dyDescent="0.2">
      <c r="A173" s="80" t="s">
        <v>174</v>
      </c>
      <c r="B173" s="78"/>
      <c r="C173" s="78"/>
      <c r="D173" s="78"/>
      <c r="E173" s="78"/>
      <c r="F173" s="78"/>
      <c r="G173" s="78"/>
      <c r="H173" s="78"/>
      <c r="I173" s="78"/>
      <c r="J173" s="81"/>
      <c r="K173" s="81"/>
    </row>
    <row r="174" spans="1:11" x14ac:dyDescent="0.2">
      <c r="A174" s="79" t="s">
        <v>175</v>
      </c>
      <c r="B174" s="78"/>
      <c r="C174" s="78"/>
      <c r="D174" s="78"/>
      <c r="E174" s="78"/>
      <c r="F174" s="78"/>
      <c r="G174" s="78"/>
      <c r="H174" s="78"/>
      <c r="I174" s="78"/>
      <c r="J174" s="81"/>
      <c r="K174" s="81"/>
    </row>
    <row r="175" spans="1:11" x14ac:dyDescent="0.2">
      <c r="A175" s="80" t="s">
        <v>176</v>
      </c>
      <c r="B175" s="78"/>
      <c r="C175" s="78"/>
      <c r="D175" s="78"/>
      <c r="E175" s="78"/>
      <c r="F175" s="78"/>
      <c r="G175" s="78"/>
      <c r="H175" s="78"/>
      <c r="I175" s="78"/>
      <c r="J175" s="81">
        <v>80</v>
      </c>
      <c r="K175" s="81">
        <v>60</v>
      </c>
    </row>
    <row r="176" spans="1:11" x14ac:dyDescent="0.2">
      <c r="A176" s="80" t="s">
        <v>177</v>
      </c>
      <c r="B176" s="78"/>
      <c r="C176" s="78"/>
      <c r="D176" s="78"/>
      <c r="E176" s="78"/>
      <c r="F176" s="78"/>
      <c r="G176" s="78"/>
      <c r="H176" s="78"/>
      <c r="I176" s="78"/>
      <c r="J176" s="81"/>
      <c r="K176" s="81"/>
    </row>
    <row r="177" spans="1:11" x14ac:dyDescent="0.2">
      <c r="A177" s="80" t="s">
        <v>178</v>
      </c>
      <c r="B177" s="78"/>
      <c r="C177" s="78"/>
      <c r="D177" s="78"/>
      <c r="E177" s="78"/>
      <c r="F177" s="78"/>
      <c r="G177" s="78"/>
      <c r="H177" s="78"/>
      <c r="I177" s="78"/>
      <c r="J177" s="81"/>
      <c r="K177" s="81"/>
    </row>
    <row r="178" spans="1:11" x14ac:dyDescent="0.2">
      <c r="A178" s="80" t="s">
        <v>179</v>
      </c>
      <c r="B178" s="78"/>
      <c r="C178" s="78"/>
      <c r="D178" s="78"/>
      <c r="E178" s="78"/>
      <c r="F178" s="78"/>
      <c r="G178" s="78"/>
      <c r="H178" s="78"/>
      <c r="I178" s="78"/>
      <c r="J178" s="81"/>
      <c r="K178" s="81"/>
    </row>
    <row r="179" spans="1:11" x14ac:dyDescent="0.2">
      <c r="A179" s="80" t="s">
        <v>180</v>
      </c>
      <c r="B179" s="78"/>
      <c r="C179" s="78"/>
      <c r="D179" s="78"/>
      <c r="E179" s="78"/>
      <c r="F179" s="78"/>
      <c r="G179" s="78"/>
      <c r="H179" s="78"/>
      <c r="I179" s="78"/>
      <c r="J179" s="81"/>
      <c r="K179" s="81"/>
    </row>
    <row r="180" spans="1:11" x14ac:dyDescent="0.2">
      <c r="B180" s="16" t="s">
        <v>28</v>
      </c>
    </row>
    <row r="181" spans="1:11" x14ac:dyDescent="0.2">
      <c r="A181" s="4"/>
      <c r="C181" s="17"/>
      <c r="D181" s="4"/>
      <c r="E181" s="4"/>
      <c r="F181" s="4"/>
      <c r="G181" s="4"/>
      <c r="H181" s="4"/>
      <c r="I181" s="4"/>
      <c r="J181" s="4"/>
      <c r="K181" s="4"/>
    </row>
    <row r="182" spans="1:11" x14ac:dyDescent="0.2">
      <c r="A182" s="4"/>
      <c r="B182" s="18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2">
      <c r="A183" s="4"/>
      <c r="B183" s="16" t="s">
        <v>29</v>
      </c>
      <c r="C183" s="4"/>
      <c r="D183" s="4"/>
      <c r="E183" s="4"/>
      <c r="F183" s="4"/>
      <c r="G183" s="4"/>
      <c r="H183" s="4"/>
      <c r="I183" s="4"/>
      <c r="J183" s="4"/>
      <c r="K183" s="4"/>
    </row>
  </sheetData>
  <mergeCells count="69">
    <mergeCell ref="A177:I177"/>
    <mergeCell ref="A178:I178"/>
    <mergeCell ref="A179:I179"/>
    <mergeCell ref="A171:I171"/>
    <mergeCell ref="A172:I172"/>
    <mergeCell ref="A173:I173"/>
    <mergeCell ref="A174:I174"/>
    <mergeCell ref="A175:I175"/>
    <mergeCell ref="A176:I176"/>
    <mergeCell ref="A165:I165"/>
    <mergeCell ref="A166:I166"/>
    <mergeCell ref="A167:I167"/>
    <mergeCell ref="A168:I168"/>
    <mergeCell ref="A169:I169"/>
    <mergeCell ref="A170:I170"/>
    <mergeCell ref="A159:I159"/>
    <mergeCell ref="A160:I160"/>
    <mergeCell ref="A161:I161"/>
    <mergeCell ref="A162:I162"/>
    <mergeCell ref="A163:I163"/>
    <mergeCell ref="A164:I164"/>
    <mergeCell ref="A148:I148"/>
    <mergeCell ref="A153:I153"/>
    <mergeCell ref="A155:I155"/>
    <mergeCell ref="A156:I156"/>
    <mergeCell ref="A157:I157"/>
    <mergeCell ref="A158:I158"/>
    <mergeCell ref="A141:I141"/>
    <mergeCell ref="A142:I142"/>
    <mergeCell ref="A143:I143"/>
    <mergeCell ref="A145:I145"/>
    <mergeCell ref="A146:I146"/>
    <mergeCell ref="A147:I147"/>
    <mergeCell ref="A14:K14"/>
    <mergeCell ref="A15:K15"/>
    <mergeCell ref="H6:K6"/>
    <mergeCell ref="A24:K24"/>
    <mergeCell ref="A25:K25"/>
    <mergeCell ref="A45:K45"/>
    <mergeCell ref="A9:K9"/>
    <mergeCell ref="A11:K11"/>
    <mergeCell ref="A6:C6"/>
    <mergeCell ref="G17:H17"/>
    <mergeCell ref="K21:K22"/>
    <mergeCell ref="H4:K4"/>
    <mergeCell ref="H21:H22"/>
    <mergeCell ref="A4:C4"/>
    <mergeCell ref="F21:F22"/>
    <mergeCell ref="J21:J22"/>
    <mergeCell ref="A144:I144"/>
    <mergeCell ref="G19:H19"/>
    <mergeCell ref="A21:A22"/>
    <mergeCell ref="B21:B22"/>
    <mergeCell ref="C21:C22"/>
    <mergeCell ref="G21:G22"/>
    <mergeCell ref="D21:D22"/>
    <mergeCell ref="E21:E22"/>
    <mergeCell ref="A139:I139"/>
    <mergeCell ref="A140:I140"/>
    <mergeCell ref="A2:C2"/>
    <mergeCell ref="A8:K8"/>
    <mergeCell ref="H5:K5"/>
    <mergeCell ref="I21:I22"/>
    <mergeCell ref="H2:K2"/>
    <mergeCell ref="H3:K3"/>
    <mergeCell ref="G18:H18"/>
    <mergeCell ref="A12:K12"/>
    <mergeCell ref="A3:C3"/>
    <mergeCell ref="A5:C5"/>
  </mergeCells>
  <phoneticPr fontId="6" type="noConversion"/>
  <pageMargins left="0.70866141732283472" right="0.31496062992125984" top="0.55118110236220474" bottom="0.39370078740157483" header="0.39370078740157483" footer="0.19685039370078741"/>
  <pageSetup paperSize="9" scale="78" fitToHeight="0" orientation="landscape" r:id="rId1"/>
  <headerFooter>
    <oddHeader>&amp;C&amp;"Verdana,курсив"&amp;5ПК ГРАНД-Смета (вер.6.0.5.8704) тел./факс (4872) 30-80-81&amp;R&amp;"Verdana,курсив"&amp;5Форма 4а</oddHeader>
    <oddFooter>&amp;R&amp;"Verdana,обычный"&amp;8- &amp;P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Лист1.RenameCosts">
                <anchor moveWithCells="1" sizeWithCells="1">
                  <from>
                    <xdr:col>0</xdr:col>
                    <xdr:colOff>95250</xdr:colOff>
                    <xdr:row>16</xdr:row>
                    <xdr:rowOff>142875</xdr:rowOff>
                  </from>
                  <to>
                    <xdr:col>2</xdr:col>
                    <xdr:colOff>495300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4а</vt:lpstr>
      <vt:lpstr>'Форма 4а'!Заголовки_для_печати</vt:lpstr>
      <vt:lpstr>'Форма 4а'!Область_печати</vt:lpstr>
    </vt:vector>
  </TitlesOfParts>
  <Company>* **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cp:lastPrinted>2010-08-09T13:15:07Z</cp:lastPrinted>
  <dcterms:created xsi:type="dcterms:W3CDTF">2009-08-21T09:12:19Z</dcterms:created>
  <dcterms:modified xsi:type="dcterms:W3CDTF">2019-02-19T13:29:15Z</dcterms:modified>
</cp:coreProperties>
</file>