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4" i="1"/>
  <c r="H24" s="1"/>
  <c r="F18"/>
  <c r="H18" s="1"/>
  <c r="F25"/>
  <c r="H25" s="1"/>
  <c r="F33"/>
  <c r="H33" s="1"/>
  <c r="H35" l="1"/>
  <c r="H37" s="1"/>
  <c r="H38" l="1"/>
  <c r="H39" s="1"/>
  <c r="H36"/>
</calcChain>
</file>

<file path=xl/sharedStrings.xml><?xml version="1.0" encoding="utf-8"?>
<sst xmlns="http://schemas.openxmlformats.org/spreadsheetml/2006/main" count="83" uniqueCount="65">
  <si>
    <t>РАСЧЕТ</t>
  </si>
  <si>
    <t>стоимости эксплуатационного обслуживания электроустановок Потребителя</t>
  </si>
  <si>
    <t>Наименование Оборудования</t>
  </si>
  <si>
    <t>Единицы оборудования</t>
  </si>
  <si>
    <t>Объем обслуживания единициоборудования (у.е.)</t>
  </si>
  <si>
    <t>Количество оборудования</t>
  </si>
  <si>
    <t>Физические объемы (у.е.)</t>
  </si>
  <si>
    <t>Годовая стоимость обслуживания одной усл. Единицы оборудования включая НДС (руб)</t>
  </si>
  <si>
    <t>Годовая стоимость эксплуатационного обслуживания (руб)</t>
  </si>
  <si>
    <t>№ п/п</t>
  </si>
  <si>
    <t>1.</t>
  </si>
  <si>
    <t>РП</t>
  </si>
  <si>
    <t>4.</t>
  </si>
  <si>
    <t>РУ-6(10)кВ типа RM-6</t>
  </si>
  <si>
    <t>шт.</t>
  </si>
  <si>
    <t xml:space="preserve">5. </t>
  </si>
  <si>
    <t>Вакуумный выключатель</t>
  </si>
  <si>
    <t xml:space="preserve">1.1. </t>
  </si>
  <si>
    <t>1.2.</t>
  </si>
  <si>
    <t xml:space="preserve"> - с телемеханикой</t>
  </si>
  <si>
    <t xml:space="preserve">РП без силовых трансформаторов:                                    </t>
  </si>
  <si>
    <t xml:space="preserve"> - без телемеханики</t>
  </si>
  <si>
    <t>2.</t>
  </si>
  <si>
    <t>2.1.</t>
  </si>
  <si>
    <t>2.2.</t>
  </si>
  <si>
    <t xml:space="preserve">РП, ТП, КТПН с одним тр-ром   </t>
  </si>
  <si>
    <t xml:space="preserve"> - с телемеханикой     </t>
  </si>
  <si>
    <t>3.</t>
  </si>
  <si>
    <t>3.1.</t>
  </si>
  <si>
    <t>3.2.</t>
  </si>
  <si>
    <t xml:space="preserve">РП, ТП, КТПН с двумя тр-рами  </t>
  </si>
  <si>
    <t>6.</t>
  </si>
  <si>
    <t>Масляный выключатель</t>
  </si>
  <si>
    <t>7.</t>
  </si>
  <si>
    <t>Выключатель нагрузки</t>
  </si>
  <si>
    <t>8.</t>
  </si>
  <si>
    <t>Шкаф ячейки типа КСО без МВ и ВН</t>
  </si>
  <si>
    <t>9.</t>
  </si>
  <si>
    <t>Автомат. Выключатель 0,4кВ</t>
  </si>
  <si>
    <t>10.</t>
  </si>
  <si>
    <t>Силовой трансформатор</t>
  </si>
  <si>
    <t>11.</t>
  </si>
  <si>
    <t>РУ-0,4кВ внутр. и наружной установки</t>
  </si>
  <si>
    <t>РУ</t>
  </si>
  <si>
    <t>12.</t>
  </si>
  <si>
    <t>КЛ 220кВ</t>
  </si>
  <si>
    <t>км</t>
  </si>
  <si>
    <t>13.</t>
  </si>
  <si>
    <t>КЛ 110кВ</t>
  </si>
  <si>
    <t>КЛ 35кВ</t>
  </si>
  <si>
    <t>14.</t>
  </si>
  <si>
    <t>15.</t>
  </si>
  <si>
    <t>КЛ 6-10кВ</t>
  </si>
  <si>
    <t>16.</t>
  </si>
  <si>
    <t>КЛ 1кВ</t>
  </si>
  <si>
    <t xml:space="preserve">Итоговая годовая стоимость обслуживания </t>
  </si>
  <si>
    <t>В квартал</t>
  </si>
  <si>
    <t>В год</t>
  </si>
  <si>
    <t>В т.ч. НДС</t>
  </si>
  <si>
    <t>Гр.4 х Гр.5</t>
  </si>
  <si>
    <t>Гр6 х Гр.7</t>
  </si>
  <si>
    <t>За 1 месяц</t>
  </si>
  <si>
    <t xml:space="preserve">  </t>
  </si>
  <si>
    <t xml:space="preserve">к Договору № </t>
  </si>
  <si>
    <t>Приложение  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</si>
</sst>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wrapText="1"/>
    </xf>
    <xf numFmtId="16" fontId="1" fillId="2" borderId="8" xfId="0" applyNumberFormat="1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top" wrapText="1"/>
    </xf>
    <xf numFmtId="2" fontId="1" fillId="2" borderId="6" xfId="0" applyNumberFormat="1" applyFont="1" applyFill="1" applyBorder="1" applyAlignment="1">
      <alignment horizontal="center" vertical="top" wrapText="1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2" fontId="1" fillId="0" borderId="8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right" wrapText="1"/>
    </xf>
    <xf numFmtId="2" fontId="1" fillId="0" borderId="6" xfId="0" applyNumberFormat="1" applyFont="1" applyFill="1" applyBorder="1" applyAlignment="1">
      <alignment horizontal="center" wrapText="1"/>
    </xf>
    <xf numFmtId="2" fontId="1" fillId="0" borderId="6" xfId="0" applyNumberFormat="1" applyFont="1" applyFill="1" applyBorder="1" applyAlignment="1">
      <alignment horizontal="right" wrapText="1"/>
    </xf>
    <xf numFmtId="0" fontId="1" fillId="0" borderId="7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2" fontId="1" fillId="0" borderId="11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2" fontId="1" fillId="0" borderId="12" xfId="0" applyNumberFormat="1" applyFont="1" applyFill="1" applyBorder="1" applyAlignment="1">
      <alignment horizontal="center" wrapText="1"/>
    </xf>
    <xf numFmtId="2" fontId="1" fillId="0" borderId="7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wrapText="1"/>
    </xf>
    <xf numFmtId="2" fontId="1" fillId="0" borderId="9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view="pageLayout" topLeftCell="A34" zoomScale="130" zoomScalePageLayoutView="130" workbookViewId="0">
      <selection activeCell="A42" sqref="A42:H52"/>
    </sheetView>
  </sheetViews>
  <sheetFormatPr defaultRowHeight="12.75"/>
  <cols>
    <col min="1" max="1" width="4.7109375" style="5" customWidth="1"/>
    <col min="2" max="2" width="28.42578125" style="5" customWidth="1"/>
    <col min="3" max="3" width="8.42578125" style="5" customWidth="1"/>
    <col min="4" max="4" width="10.42578125" style="5" customWidth="1"/>
    <col min="5" max="5" width="9.42578125" style="5" customWidth="1"/>
    <col min="6" max="6" width="8.85546875" style="5" customWidth="1"/>
    <col min="7" max="7" width="14.42578125" style="5" customWidth="1"/>
    <col min="8" max="8" width="13" style="5" customWidth="1"/>
    <col min="9" max="9" width="2.28515625" style="5" hidden="1" customWidth="1"/>
    <col min="10" max="10" width="9.140625" style="5" customWidth="1"/>
    <col min="11" max="16384" width="9.140625" style="5"/>
  </cols>
  <sheetData>
    <row r="1" spans="1:10">
      <c r="G1" s="5" t="s">
        <v>64</v>
      </c>
    </row>
    <row r="3" spans="1:10">
      <c r="G3" s="5" t="s">
        <v>63</v>
      </c>
    </row>
    <row r="6" spans="1:10">
      <c r="A6" s="62" t="s">
        <v>0</v>
      </c>
      <c r="B6" s="62"/>
      <c r="C6" s="62"/>
      <c r="D6" s="62"/>
      <c r="E6" s="62"/>
      <c r="F6" s="62"/>
      <c r="G6" s="62"/>
      <c r="H6" s="62"/>
      <c r="I6" s="62"/>
    </row>
    <row r="7" spans="1:10">
      <c r="A7" s="62" t="s">
        <v>1</v>
      </c>
      <c r="B7" s="62"/>
      <c r="C7" s="62"/>
      <c r="D7" s="62"/>
      <c r="E7" s="62"/>
      <c r="F7" s="62"/>
      <c r="G7" s="62"/>
      <c r="H7" s="62"/>
      <c r="I7" s="62"/>
      <c r="J7" s="6"/>
    </row>
    <row r="8" spans="1:10">
      <c r="A8" s="63"/>
      <c r="B8" s="63"/>
      <c r="C8" s="63"/>
      <c r="D8" s="63"/>
      <c r="E8" s="63"/>
      <c r="F8" s="63"/>
      <c r="G8" s="63"/>
      <c r="H8" s="63"/>
      <c r="I8" s="63"/>
      <c r="J8" s="2"/>
    </row>
    <row r="10" spans="1:10" ht="102">
      <c r="A10" s="3" t="s">
        <v>9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3" t="s">
        <v>8</v>
      </c>
      <c r="I10" s="1"/>
      <c r="J10" s="1"/>
    </row>
    <row r="11" spans="1:10" ht="11.25" customHeight="1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10" ht="19.5" customHeight="1">
      <c r="A12" s="11"/>
      <c r="B12" s="11"/>
      <c r="C12" s="11"/>
      <c r="D12" s="11"/>
      <c r="E12" s="11"/>
      <c r="F12" s="15" t="s">
        <v>59</v>
      </c>
      <c r="G12" s="15"/>
      <c r="H12" s="15" t="s">
        <v>60</v>
      </c>
    </row>
    <row r="13" spans="1:10" ht="14.25" customHeight="1">
      <c r="A13" s="16" t="s">
        <v>10</v>
      </c>
      <c r="B13" s="27" t="s">
        <v>20</v>
      </c>
      <c r="C13" s="28"/>
      <c r="D13" s="29"/>
      <c r="E13" s="29"/>
      <c r="F13" s="30"/>
      <c r="G13" s="31"/>
      <c r="H13" s="32"/>
    </row>
    <row r="14" spans="1:10">
      <c r="A14" s="17" t="s">
        <v>17</v>
      </c>
      <c r="B14" s="33" t="s">
        <v>19</v>
      </c>
      <c r="C14" s="34" t="s">
        <v>11</v>
      </c>
      <c r="D14" s="35">
        <v>4.0999999999999996</v>
      </c>
      <c r="E14" s="36"/>
      <c r="F14" s="35"/>
      <c r="G14" s="59">
        <v>12076</v>
      </c>
      <c r="H14" s="38"/>
    </row>
    <row r="15" spans="1:10">
      <c r="A15" s="17" t="s">
        <v>18</v>
      </c>
      <c r="B15" s="33" t="s">
        <v>21</v>
      </c>
      <c r="C15" s="34" t="s">
        <v>11</v>
      </c>
      <c r="D15" s="35">
        <v>2</v>
      </c>
      <c r="E15" s="37"/>
      <c r="F15" s="39"/>
      <c r="G15" s="59">
        <v>12076</v>
      </c>
      <c r="H15" s="40"/>
    </row>
    <row r="16" spans="1:10">
      <c r="A16" s="18" t="s">
        <v>22</v>
      </c>
      <c r="B16" s="41" t="s">
        <v>25</v>
      </c>
      <c r="C16" s="42"/>
      <c r="D16" s="43"/>
      <c r="E16" s="31"/>
      <c r="F16" s="44"/>
      <c r="G16" s="37"/>
      <c r="H16" s="45"/>
    </row>
    <row r="17" spans="1:11">
      <c r="A17" s="19" t="s">
        <v>23</v>
      </c>
      <c r="B17" s="46" t="s">
        <v>26</v>
      </c>
      <c r="C17" s="47" t="s">
        <v>11</v>
      </c>
      <c r="D17" s="48">
        <v>4.4000000000000004</v>
      </c>
      <c r="E17" s="37"/>
      <c r="F17" s="39"/>
      <c r="G17" s="59">
        <v>12076</v>
      </c>
      <c r="H17" s="38"/>
    </row>
    <row r="18" spans="1:11">
      <c r="A18" s="13" t="s">
        <v>24</v>
      </c>
      <c r="B18" s="46" t="s">
        <v>21</v>
      </c>
      <c r="C18" s="47" t="s">
        <v>11</v>
      </c>
      <c r="D18" s="48">
        <v>2.2999999999999998</v>
      </c>
      <c r="E18" s="37">
        <v>6</v>
      </c>
      <c r="F18" s="39">
        <f>D18*E18</f>
        <v>13.799999999999999</v>
      </c>
      <c r="G18" s="59">
        <v>12076</v>
      </c>
      <c r="H18" s="40">
        <f>G18*F18</f>
        <v>166648.79999999999</v>
      </c>
    </row>
    <row r="19" spans="1:11">
      <c r="A19" s="18" t="s">
        <v>27</v>
      </c>
      <c r="B19" s="41" t="s">
        <v>30</v>
      </c>
      <c r="C19" s="41"/>
      <c r="D19" s="49"/>
      <c r="E19" s="50"/>
      <c r="F19" s="49"/>
      <c r="G19" s="37"/>
      <c r="H19" s="42"/>
    </row>
    <row r="20" spans="1:11">
      <c r="A20" s="13" t="s">
        <v>28</v>
      </c>
      <c r="B20" s="46" t="s">
        <v>26</v>
      </c>
      <c r="C20" s="46" t="s">
        <v>11</v>
      </c>
      <c r="D20" s="35">
        <v>5.0999999999999996</v>
      </c>
      <c r="E20" s="36"/>
      <c r="F20" s="35"/>
      <c r="G20" s="59">
        <v>12076</v>
      </c>
      <c r="H20" s="47"/>
    </row>
    <row r="21" spans="1:11">
      <c r="A21" s="14" t="s">
        <v>29</v>
      </c>
      <c r="B21" s="51" t="s">
        <v>21</v>
      </c>
      <c r="C21" s="51" t="s">
        <v>11</v>
      </c>
      <c r="D21" s="52">
        <v>3.8</v>
      </c>
      <c r="E21" s="37"/>
      <c r="F21" s="39"/>
      <c r="G21" s="59">
        <v>12076</v>
      </c>
      <c r="H21" s="40"/>
    </row>
    <row r="22" spans="1:11">
      <c r="A22" s="7" t="s">
        <v>12</v>
      </c>
      <c r="B22" s="53" t="s">
        <v>13</v>
      </c>
      <c r="C22" s="53" t="s">
        <v>14</v>
      </c>
      <c r="D22" s="54">
        <v>0.8</v>
      </c>
      <c r="E22" s="53"/>
      <c r="F22" s="54"/>
      <c r="G22" s="59">
        <v>12076</v>
      </c>
      <c r="H22" s="53"/>
    </row>
    <row r="23" spans="1:11">
      <c r="A23" s="7" t="s">
        <v>15</v>
      </c>
      <c r="B23" s="53" t="s">
        <v>16</v>
      </c>
      <c r="C23" s="53" t="s">
        <v>14</v>
      </c>
      <c r="D23" s="54">
        <v>1.5</v>
      </c>
      <c r="E23" s="55"/>
      <c r="F23" s="54"/>
      <c r="G23" s="59">
        <v>12076</v>
      </c>
      <c r="H23" s="56"/>
    </row>
    <row r="24" spans="1:11">
      <c r="A24" s="12" t="s">
        <v>31</v>
      </c>
      <c r="B24" s="57" t="s">
        <v>32</v>
      </c>
      <c r="C24" s="53" t="s">
        <v>14</v>
      </c>
      <c r="D24" s="58">
        <v>3.1</v>
      </c>
      <c r="E24" s="55">
        <v>4</v>
      </c>
      <c r="F24" s="54">
        <f>D24*E24</f>
        <v>12.4</v>
      </c>
      <c r="G24" s="59">
        <v>12076</v>
      </c>
      <c r="H24" s="56">
        <f>G24*F24</f>
        <v>149742.39999999999</v>
      </c>
    </row>
    <row r="25" spans="1:11">
      <c r="A25" s="12" t="s">
        <v>33</v>
      </c>
      <c r="B25" s="57" t="s">
        <v>34</v>
      </c>
      <c r="C25" s="53" t="s">
        <v>14</v>
      </c>
      <c r="D25" s="58">
        <v>2.2999999999999998</v>
      </c>
      <c r="E25" s="59">
        <v>2</v>
      </c>
      <c r="F25" s="54">
        <f>D25*E25</f>
        <v>4.5999999999999996</v>
      </c>
      <c r="G25" s="59">
        <v>12076</v>
      </c>
      <c r="H25" s="56">
        <f>G25*F25</f>
        <v>55549.599999999999</v>
      </c>
    </row>
    <row r="26" spans="1:11" ht="25.5">
      <c r="A26" s="7" t="s">
        <v>35</v>
      </c>
      <c r="B26" s="7" t="s">
        <v>36</v>
      </c>
      <c r="C26" s="20" t="s">
        <v>14</v>
      </c>
      <c r="D26" s="21">
        <v>1.5</v>
      </c>
      <c r="E26" s="22"/>
      <c r="F26" s="26"/>
      <c r="G26" s="59">
        <v>12076</v>
      </c>
      <c r="H26" s="23"/>
      <c r="K26" s="5" t="s">
        <v>62</v>
      </c>
    </row>
    <row r="27" spans="1:11">
      <c r="A27" s="7" t="s">
        <v>37</v>
      </c>
      <c r="B27" s="7" t="s">
        <v>38</v>
      </c>
      <c r="C27" s="7" t="s">
        <v>14</v>
      </c>
      <c r="D27" s="9">
        <v>2.2999999999999998</v>
      </c>
      <c r="E27" s="22"/>
      <c r="F27" s="60"/>
      <c r="G27" s="59">
        <v>12076</v>
      </c>
      <c r="H27" s="23"/>
    </row>
    <row r="28" spans="1:11">
      <c r="A28" s="7" t="s">
        <v>39</v>
      </c>
      <c r="B28" s="7" t="s">
        <v>40</v>
      </c>
      <c r="C28" s="7" t="s">
        <v>14</v>
      </c>
      <c r="D28" s="9">
        <v>1</v>
      </c>
      <c r="E28" s="8"/>
      <c r="F28" s="26"/>
      <c r="G28" s="59">
        <v>12076</v>
      </c>
      <c r="H28" s="23"/>
    </row>
    <row r="29" spans="1:11" ht="25.5">
      <c r="A29" s="7" t="s">
        <v>41</v>
      </c>
      <c r="B29" s="7" t="s">
        <v>42</v>
      </c>
      <c r="C29" s="20" t="s">
        <v>43</v>
      </c>
      <c r="D29" s="21">
        <v>2</v>
      </c>
      <c r="E29" s="22"/>
      <c r="F29" s="24"/>
      <c r="G29" s="59">
        <v>12076</v>
      </c>
      <c r="H29" s="23"/>
    </row>
    <row r="30" spans="1:11">
      <c r="A30" s="7" t="s">
        <v>44</v>
      </c>
      <c r="B30" s="7" t="s">
        <v>45</v>
      </c>
      <c r="C30" s="7" t="s">
        <v>46</v>
      </c>
      <c r="D30" s="9">
        <v>30</v>
      </c>
      <c r="E30" s="8"/>
      <c r="F30" s="9"/>
      <c r="G30" s="59">
        <v>12076</v>
      </c>
      <c r="H30" s="7"/>
    </row>
    <row r="31" spans="1:11">
      <c r="A31" s="7" t="s">
        <v>47</v>
      </c>
      <c r="B31" s="7" t="s">
        <v>48</v>
      </c>
      <c r="C31" s="7" t="s">
        <v>46</v>
      </c>
      <c r="D31" s="9">
        <v>23</v>
      </c>
      <c r="E31" s="8"/>
      <c r="F31" s="9"/>
      <c r="G31" s="59">
        <v>12076</v>
      </c>
      <c r="H31" s="7"/>
    </row>
    <row r="32" spans="1:11">
      <c r="A32" s="7" t="s">
        <v>50</v>
      </c>
      <c r="B32" s="7" t="s">
        <v>49</v>
      </c>
      <c r="C32" s="7" t="s">
        <v>46</v>
      </c>
      <c r="D32" s="9">
        <v>4.7</v>
      </c>
      <c r="E32" s="8"/>
      <c r="F32" s="9"/>
      <c r="G32" s="59">
        <v>12076</v>
      </c>
      <c r="H32" s="7"/>
    </row>
    <row r="33" spans="1:11">
      <c r="A33" s="7" t="s">
        <v>51</v>
      </c>
      <c r="B33" s="7" t="s">
        <v>52</v>
      </c>
      <c r="C33" s="7" t="s">
        <v>46</v>
      </c>
      <c r="D33" s="9">
        <v>3.5</v>
      </c>
      <c r="E33" s="8">
        <v>0.34499999999999997</v>
      </c>
      <c r="F33" s="26">
        <f>D33*E33</f>
        <v>1.2075</v>
      </c>
      <c r="G33" s="59">
        <v>12076</v>
      </c>
      <c r="H33" s="23">
        <f>G33*F33</f>
        <v>14581.77</v>
      </c>
    </row>
    <row r="34" spans="1:11">
      <c r="A34" s="7" t="s">
        <v>53</v>
      </c>
      <c r="B34" s="7" t="s">
        <v>54</v>
      </c>
      <c r="C34" s="7" t="s">
        <v>46</v>
      </c>
      <c r="D34" s="9">
        <v>2.7</v>
      </c>
      <c r="E34" s="8"/>
      <c r="F34" s="24"/>
      <c r="G34" s="59">
        <v>12076</v>
      </c>
      <c r="H34" s="23"/>
    </row>
    <row r="35" spans="1:11">
      <c r="A35" s="69" t="s">
        <v>55</v>
      </c>
      <c r="B35" s="70"/>
      <c r="C35" s="70"/>
      <c r="D35" s="70"/>
      <c r="E35" s="70"/>
      <c r="F35" s="70"/>
      <c r="G35" s="71"/>
      <c r="H35" s="10">
        <f>SUM(H14:H34)</f>
        <v>386522.56999999995</v>
      </c>
      <c r="J35" s="25"/>
      <c r="K35" s="25"/>
    </row>
    <row r="36" spans="1:11">
      <c r="A36" s="64" t="s">
        <v>56</v>
      </c>
      <c r="B36" s="65"/>
      <c r="C36" s="65"/>
      <c r="D36" s="65"/>
      <c r="E36" s="65"/>
      <c r="F36" s="65"/>
      <c r="G36" s="66"/>
      <c r="H36" s="10">
        <f>H35/4</f>
        <v>96630.642499999987</v>
      </c>
      <c r="K36" s="25"/>
    </row>
    <row r="37" spans="1:11">
      <c r="A37" s="64" t="s">
        <v>61</v>
      </c>
      <c r="B37" s="65"/>
      <c r="C37" s="65"/>
      <c r="D37" s="65"/>
      <c r="E37" s="65"/>
      <c r="F37" s="65"/>
      <c r="G37" s="66"/>
      <c r="H37" s="61">
        <f>H35/12</f>
        <v>32210.214166666661</v>
      </c>
      <c r="K37" s="25"/>
    </row>
    <row r="38" spans="1:11">
      <c r="A38" s="64" t="s">
        <v>57</v>
      </c>
      <c r="B38" s="65"/>
      <c r="C38" s="65"/>
      <c r="D38" s="65"/>
      <c r="E38" s="65"/>
      <c r="F38" s="65"/>
      <c r="G38" s="66"/>
      <c r="H38" s="10">
        <f>H35</f>
        <v>386522.56999999995</v>
      </c>
      <c r="K38" s="25"/>
    </row>
    <row r="39" spans="1:11">
      <c r="A39" s="72" t="s">
        <v>58</v>
      </c>
      <c r="B39" s="73"/>
      <c r="C39" s="73"/>
      <c r="D39" s="73"/>
      <c r="E39" s="73"/>
      <c r="F39" s="73"/>
      <c r="G39" s="74"/>
      <c r="H39" s="10">
        <f>H38*18/118</f>
        <v>58961.069999999992</v>
      </c>
      <c r="K39" s="25"/>
    </row>
    <row r="40" spans="1:11">
      <c r="D40" s="25"/>
    </row>
    <row r="42" spans="1:11">
      <c r="A42" s="67"/>
      <c r="B42" s="68"/>
      <c r="C42" s="68"/>
      <c r="D42" s="68"/>
      <c r="E42" s="68"/>
      <c r="F42" s="68"/>
      <c r="G42" s="68"/>
      <c r="H42" s="68"/>
    </row>
    <row r="43" spans="1:11">
      <c r="A43" s="68"/>
      <c r="B43" s="68"/>
      <c r="C43" s="68"/>
      <c r="D43" s="68"/>
      <c r="E43" s="68"/>
      <c r="F43" s="68"/>
      <c r="G43" s="68"/>
      <c r="H43" s="68"/>
    </row>
    <row r="44" spans="1:11">
      <c r="A44" s="68"/>
      <c r="B44" s="68"/>
      <c r="C44" s="68"/>
      <c r="D44" s="68"/>
      <c r="E44" s="68"/>
      <c r="F44" s="68"/>
      <c r="G44" s="68"/>
      <c r="H44" s="68"/>
    </row>
    <row r="45" spans="1:11">
      <c r="A45" s="68"/>
      <c r="B45" s="68"/>
      <c r="C45" s="68"/>
      <c r="D45" s="68"/>
      <c r="E45" s="68"/>
      <c r="F45" s="68"/>
      <c r="G45" s="68"/>
      <c r="H45" s="68"/>
    </row>
    <row r="46" spans="1:11">
      <c r="A46" s="68"/>
      <c r="B46" s="68"/>
      <c r="C46" s="68"/>
      <c r="D46" s="68"/>
      <c r="E46" s="68"/>
      <c r="F46" s="68"/>
      <c r="G46" s="68"/>
      <c r="H46" s="68"/>
    </row>
    <row r="47" spans="1:11">
      <c r="A47" s="68"/>
      <c r="B47" s="68"/>
      <c r="C47" s="68"/>
      <c r="D47" s="68"/>
      <c r="E47" s="68"/>
      <c r="F47" s="68"/>
      <c r="G47" s="68"/>
      <c r="H47" s="68"/>
    </row>
    <row r="48" spans="1:11">
      <c r="A48" s="68"/>
      <c r="B48" s="68"/>
      <c r="C48" s="68"/>
      <c r="D48" s="68"/>
      <c r="E48" s="68"/>
      <c r="F48" s="68"/>
      <c r="G48" s="68"/>
      <c r="H48" s="68"/>
    </row>
    <row r="49" spans="1:8">
      <c r="A49" s="68"/>
      <c r="B49" s="68"/>
      <c r="C49" s="68"/>
      <c r="D49" s="68"/>
      <c r="E49" s="68"/>
      <c r="F49" s="68"/>
      <c r="G49" s="68"/>
      <c r="H49" s="68"/>
    </row>
    <row r="50" spans="1:8">
      <c r="A50" s="68"/>
      <c r="B50" s="68"/>
      <c r="C50" s="68"/>
      <c r="D50" s="68"/>
      <c r="E50" s="68"/>
      <c r="F50" s="68"/>
      <c r="G50" s="68"/>
      <c r="H50" s="68"/>
    </row>
    <row r="51" spans="1:8">
      <c r="A51" s="68"/>
      <c r="B51" s="68"/>
      <c r="C51" s="68"/>
      <c r="D51" s="68"/>
      <c r="E51" s="68"/>
      <c r="F51" s="68"/>
      <c r="G51" s="68"/>
      <c r="H51" s="68"/>
    </row>
    <row r="52" spans="1:8">
      <c r="A52" s="68"/>
      <c r="B52" s="68"/>
      <c r="C52" s="68"/>
      <c r="D52" s="68"/>
      <c r="E52" s="68"/>
      <c r="F52" s="68"/>
      <c r="G52" s="68"/>
      <c r="H52" s="68"/>
    </row>
  </sheetData>
  <mergeCells count="9">
    <mergeCell ref="A6:I6"/>
    <mergeCell ref="A8:I8"/>
    <mergeCell ref="A7:I7"/>
    <mergeCell ref="A37:G37"/>
    <mergeCell ref="A42:H52"/>
    <mergeCell ref="A35:G35"/>
    <mergeCell ref="A36:G36"/>
    <mergeCell ref="A38:G38"/>
    <mergeCell ref="A39:G39"/>
  </mergeCells>
  <pageMargins left="0.32291666666666669" right="1.0416666666666666E-2" top="0.29166666666666669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2017-12-13T10:46:17Z</dcterms:modified>
</cp:coreProperties>
</file>