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20" windowWidth="7500" windowHeight="4185"/>
  </bookViews>
  <sheets>
    <sheet name="Мои данные" sheetId="9" r:id="rId1"/>
  </sheets>
  <definedNames>
    <definedName name="_xlnm.Print_Titles" localSheetId="0">'Мои данные'!$22:$23</definedName>
    <definedName name="_xlnm.Print_Area" localSheetId="0">'Мои данные'!$A$1:$K$420</definedName>
  </definedNames>
  <calcPr calcId="145621"/>
</workbook>
</file>

<file path=xl/calcChain.xml><?xml version="1.0" encoding="utf-8"?>
<calcChain xmlns="http://schemas.openxmlformats.org/spreadsheetml/2006/main">
  <c r="J434" i="9" l="1"/>
  <c r="J433" i="9"/>
  <c r="J15" i="9" l="1"/>
  <c r="H15" i="9"/>
</calcChain>
</file>

<file path=xl/comments1.xml><?xml version="1.0" encoding="utf-8"?>
<comments xmlns="http://schemas.openxmlformats.org/spreadsheetml/2006/main">
  <authors>
    <author>Alex Sosedko</author>
    <author>Сергей</author>
    <author>Alex</author>
    <author>Comp</author>
    <author>Осипов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7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1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J1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H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 руб.</t>
        </r>
      </text>
    </comment>
    <comment ref="J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 руб.</t>
        </r>
      </text>
    </comment>
    <comment ref="H1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 чел.час</t>
        </r>
      </text>
    </comment>
    <comment ref="A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смете&gt;&lt;Статус ресурса&gt;</t>
        </r>
      </text>
    </comment>
    <comment ref="B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&lt;Пункт ТЧ&gt;</t>
        </r>
      </text>
    </comment>
    <comment ref="C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позиции&gt;&lt;Нормы НР(неокругл.) по позиции при БИМ&gt;&lt;Нормы СП(неокругл.) по позиции при БИМ&gt;&lt;ТЗ по позиции на единицу без коэффициентов&gt;&lt;ТЗМ по позиции на единицу без коэффициентов&gt;</t>
        </r>
      </text>
    </comment>
    <comment ref="F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механизаторов&gt;&lt;К-ты к НР по позиции для баз.цен&gt;&lt;К-ты к СП по позиции для баз.цен&gt;</t>
        </r>
      </text>
    </comment>
    <comment ref="H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индекса к позиции&gt; 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&lt;Стоимость единицы по позиции с коэф-ми, НР и СП для БИМ&gt;&lt;ТЗ по позиции всего&gt;&lt;ТЗМ по позиции всего&gt;</t>
        </r>
      </text>
    </comment>
    <comment ref="C420" authorId="1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420" authorId="1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420" authorId="1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K4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</commentList>
</comments>
</file>

<file path=xl/sharedStrings.xml><?xml version="1.0" encoding="utf-8"?>
<sst xmlns="http://schemas.openxmlformats.org/spreadsheetml/2006/main" count="2195" uniqueCount="331">
  <si>
    <t xml:space="preserve">ЛОКАЛЬНАЯ СМЕТА № </t>
  </si>
  <si>
    <t>(локальный сметный расчет)</t>
  </si>
  <si>
    <t>(наименование работ и затрат, наименование объекта)</t>
  </si>
  <si>
    <t xml:space="preserve">Основание: </t>
  </si>
  <si>
    <t xml:space="preserve">Сметная стоимость </t>
  </si>
  <si>
    <t>Средства на оплату труда</t>
  </si>
  <si>
    <t>Составлен(а) в ценах на</t>
  </si>
  <si>
    <t>№ п/п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</si>
  <si>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</si>
  <si>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</si>
  <si>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</si>
  <si>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</si>
  <si>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Всего в базисных ценах, руб.</t>
  </si>
  <si>
    <t>Всего в текущих (прогнозных) ценах, руб.</t>
  </si>
  <si>
    <t>Справочно</t>
  </si>
  <si>
    <t>(наименование стройки)</t>
  </si>
  <si>
    <t>в базисном уровне цен</t>
  </si>
  <si>
    <t>в текущем уровне цен</t>
  </si>
  <si>
    <t>Коэф. пересчета</t>
  </si>
  <si>
    <t>Нормативная трудоемкость</t>
  </si>
  <si>
    <t>Коэф. Поправ. к позиции</t>
  </si>
  <si>
    <t>ЗТР, всего,        чел.-час</t>
  </si>
  <si>
    <t xml:space="preserve">Стоим. ед. с нач., руб. </t>
  </si>
  <si>
    <t>Шифр расценки и коды ресурсов  (обоснование коэффициента)</t>
  </si>
  <si>
    <t>140273 руб.</t>
  </si>
  <si>
    <t>1910511 руб.</t>
  </si>
  <si>
    <t>11330,6 чел.час</t>
  </si>
  <si>
    <t xml:space="preserve">   Раздел 1. Разборка покрытий и оснований</t>
  </si>
  <si>
    <t>ФЕР27-03-008-04</t>
  </si>
  <si>
    <t>Разборка покрытий и оснований: асфальтобетонных (15,28*2,2т)</t>
  </si>
  <si>
    <t>100 м3 конструкций</t>
  </si>
  <si>
    <t/>
  </si>
  <si>
    <t>ЗП</t>
  </si>
  <si>
    <t>ЭМ</t>
  </si>
  <si>
    <t>в т.ч. ЗПМ</t>
  </si>
  <si>
    <t>(464,51)</t>
  </si>
  <si>
    <t>(82)</t>
  </si>
  <si>
    <t>МР</t>
  </si>
  <si>
    <t>НР от ФОТ</t>
  </si>
  <si>
    <t>%</t>
  </si>
  <si>
    <t>СП от ФОТ</t>
  </si>
  <si>
    <t>ЗТР</t>
  </si>
  <si>
    <t>чел.час</t>
  </si>
  <si>
    <t>Всего по позиции</t>
  </si>
  <si>
    <t>ФЕР27-03-008-05</t>
  </si>
  <si>
    <t>Разборка покрытий и оснований: цементно-бетонных (22,92*2,4т)</t>
  </si>
  <si>
    <t>(167,81)</t>
  </si>
  <si>
    <t>(44)</t>
  </si>
  <si>
    <t>ФССЦпг-01-01-01-045</t>
  </si>
  <si>
    <t>Погрузочные работы при автомобильных перевозках: прочих материалов, деталей (с использованием погрузчика)</t>
  </si>
  <si>
    <t>1 т груза</t>
  </si>
  <si>
    <t>ФССЦпг-03-21-02-033</t>
  </si>
  <si>
    <t>Перевозка грузов автомобилями-самосвалами грузоподъемностью 10 т, работающих вне карьера, на расстояние: до 33 км II класс груза</t>
  </si>
  <si>
    <t xml:space="preserve">   Раздел 2. Земляные работы, устройство котлованов №1-10</t>
  </si>
  <si>
    <t>ФЕР01-01-013-14</t>
  </si>
  <si>
    <t>Разработка грунта с погрузкой на автомобили-самосвалы экскаваторами с ковшом вместимостью: 0,5 (0,5-0,63) м3, группа грунтов 2</t>
  </si>
  <si>
    <t>1000 м3 грунта</t>
  </si>
  <si>
    <t>(588,87)</t>
  </si>
  <si>
    <t>(357)</t>
  </si>
  <si>
    <t>ФЕР01-02-063-02</t>
  </si>
  <si>
    <t>Разработка грунта в траншеях и котлованах глубиной более 3 м вручную с подъемом краном при наличии креплений, группа грунтов: 2 (доработка грунта вручную)</t>
  </si>
  <si>
    <t>100 м3 грунта</t>
  </si>
  <si>
    <t>(917,47)</t>
  </si>
  <si>
    <t>(484)</t>
  </si>
  <si>
    <t>ФЕР01-02-060-02</t>
  </si>
  <si>
    <t>Погрузка вручную неуплотненного грунта из штабелей и отвалов в транспортные средства, группа грунтов: 2</t>
  </si>
  <si>
    <t>100 м3</t>
  </si>
  <si>
    <t>ФЕР01-01-033-02</t>
  </si>
  <si>
    <t>Засыпка траншей и котлованов с перемещением грунта до 5 м бульдозерами мощностью: 59 кВт (80 л.с.), группа грунтов 2</t>
  </si>
  <si>
    <t>(102,89)</t>
  </si>
  <si>
    <t>(62)</t>
  </si>
  <si>
    <t>ФЕР01-02-061-02</t>
  </si>
  <si>
    <t>Засыпка вручную траншей, пазух котлованов и ям, группа грунтов: 2</t>
  </si>
  <si>
    <t>ФССЦ-407-0024</t>
  </si>
  <si>
    <t>Грунт песчаный, супесчаный</t>
  </si>
  <si>
    <t>м3</t>
  </si>
  <si>
    <t>ФЕР01-02-006-01</t>
  </si>
  <si>
    <t>Полив водой уплотняемого грунта насыпей</t>
  </si>
  <si>
    <t>1000 м3 уплотненного грунта</t>
  </si>
  <si>
    <t>(161,36)</t>
  </si>
  <si>
    <t>(102)</t>
  </si>
  <si>
    <t>ФЕР01-02-005-01</t>
  </si>
  <si>
    <t>Уплотнение грунта пневматическими трамбовками, группа грунтов: 1-2</t>
  </si>
  <si>
    <t>100 м3 уплотненного грунта</t>
  </si>
  <si>
    <t>(30,58)</t>
  </si>
  <si>
    <t>(194)</t>
  </si>
  <si>
    <t xml:space="preserve">   Крепление котлованов №1-10</t>
  </si>
  <si>
    <t>ФЕР04-01-037-02</t>
  </si>
  <si>
    <t>Шнековое бурение скважин станками типа ЛБУ-50 глубиной бурения до 10 м в грунтах группы: 2</t>
  </si>
  <si>
    <t>100 м бурения скважины</t>
  </si>
  <si>
    <t>(351,81)</t>
  </si>
  <si>
    <t>(3417)</t>
  </si>
  <si>
    <t>ФССЦ-109-0029</t>
  </si>
  <si>
    <t>Долота трехшарошечные типа: Ш215,9ТЗ-ПВ</t>
  </si>
  <si>
    <t>шт.</t>
  </si>
  <si>
    <t>ФЕР04-02-010-04</t>
  </si>
  <si>
    <t>Крепление скважины глубиной до 50 м при шнековом бурении трубами: со сварным соединением, группа грунтов по устойчивости 2</t>
  </si>
  <si>
    <t>10 м закрепленной скважины</t>
  </si>
  <si>
    <t>(66,42)</t>
  </si>
  <si>
    <t>(6450)</t>
  </si>
  <si>
    <t>ФССЦ-103-0538</t>
  </si>
  <si>
    <t>Трубы бесшовные обсадные из стали группы Д и Б с короткой треугольной резьбой, наружным диаметром: 219 мм, толщина стенки 10,2 мм (с 3-х крат. оборачиваемостью)</t>
  </si>
  <si>
    <t>м</t>
  </si>
  <si>
    <t>ФССЦ-109-0234</t>
  </si>
  <si>
    <t>Башмак колонный: БКМ-219 ОТТМ</t>
  </si>
  <si>
    <t>ФЕР04-02-006-02</t>
  </si>
  <si>
    <t>Сварка обсадных труб наружным диаметром: до 219 мм</t>
  </si>
  <si>
    <t>1 сварка</t>
  </si>
  <si>
    <t>ФЕР04-02-007-02</t>
  </si>
  <si>
    <t>Резка обсадных труб наружным диаметром: до 219 мм</t>
  </si>
  <si>
    <t>1 рез</t>
  </si>
  <si>
    <t>ФЕРм38-01-003-01</t>
  </si>
  <si>
    <t>Решетчатые конструкции (стойки, опоры, фермы и пр.), сборка с помощью: крана на автомобильном ходу</t>
  </si>
  <si>
    <t>1 т конструкций</t>
  </si>
  <si>
    <t>(89,47)</t>
  </si>
  <si>
    <t>(1328)</t>
  </si>
  <si>
    <t>ФССЦ-101-1026</t>
  </si>
  <si>
    <t>Швеллеры № 40 из стали марки: Ст3сп</t>
  </si>
  <si>
    <t>т</t>
  </si>
  <si>
    <t>Трубы бесшовные обсадные из стали группы Д и Б с короткой треугольной резьбой, наружным диаметром: 219 мм, толщина стенки 10,2 мм</t>
  </si>
  <si>
    <t>ФССЦ-101-6750</t>
  </si>
  <si>
    <t>Сталь двутавровая обычная, марка: Ст0</t>
  </si>
  <si>
    <t>ФЕР09-03-014-01</t>
  </si>
  <si>
    <t>Монтаж связей и распорок из одиночных и парных уголков, гнутосварных профилей для пролетов: до 24 м при высоте здания до 25 м</t>
  </si>
  <si>
    <t>(51,76)</t>
  </si>
  <si>
    <t>(883)</t>
  </si>
  <si>
    <t>ФЕР29-02-005-01</t>
  </si>
  <si>
    <t>Устройство забирки: из досок толщиной 5 см</t>
  </si>
  <si>
    <t>100 м2 забирки</t>
  </si>
  <si>
    <t>(6,89)</t>
  </si>
  <si>
    <t>(91)</t>
  </si>
  <si>
    <t>ФССЦ-102-0061</t>
  </si>
  <si>
    <t>Доски обрезные хвойных пород длиной: 4-6,5 м, шириной 75-150 мм, толщиной 44 мм и более, III сорта</t>
  </si>
  <si>
    <t>Демонтаж связей и распорок</t>
  </si>
  <si>
    <t>0,7*1,15</t>
  </si>
  <si>
    <t>(618)</t>
  </si>
  <si>
    <t>ФЕР04-02-005-02</t>
  </si>
  <si>
    <t>Извлечение труб из скважины станками роторного бурения, глубина скважины: до 200 м, группа грунтов по устойчивости 2</t>
  </si>
  <si>
    <t>10 м труб, обжатых грунтами</t>
  </si>
  <si>
    <t>(40,77)</t>
  </si>
  <si>
    <t>(3960)</t>
  </si>
  <si>
    <t>ФЕР29-02-008-01</t>
  </si>
  <si>
    <t>Снятие деревянных расстрелов и элементов крепления длиной: до 5,5 м</t>
  </si>
  <si>
    <t>1 м3 древесины</t>
  </si>
  <si>
    <t>(1,49)</t>
  </si>
  <si>
    <t>(98)</t>
  </si>
  <si>
    <t xml:space="preserve">   Раздел 3. Санация трубопровода Ду=273мм</t>
  </si>
  <si>
    <t xml:space="preserve">   Участок №1-4</t>
  </si>
  <si>
    <t>ФЕРр66-32-5</t>
  </si>
  <si>
    <t>Бестраншейная замена труб (без разрушение старой трубы с помощью пневмопробойника) полиэтиленовыми трубами с изменением диаметра: с dу 300 мм на dн 225 мм</t>
  </si>
  <si>
    <t>100 м трубопровода</t>
  </si>
  <si>
    <t>(776,82)</t>
  </si>
  <si>
    <t>(4422)</t>
  </si>
  <si>
    <t>ФЕР22-03-002-01</t>
  </si>
  <si>
    <t>Установка фасонных частей: отводов, колен, патрубков, переходов</t>
  </si>
  <si>
    <t>10 фасонных частей</t>
  </si>
  <si>
    <t>(35,24)</t>
  </si>
  <si>
    <t>(207)</t>
  </si>
  <si>
    <t>ФССЦ-507-0775</t>
  </si>
  <si>
    <t>Соединительная арматура трубопроводов, переход диаметром: 90х75 мм</t>
  </si>
  <si>
    <t>10 шт.</t>
  </si>
  <si>
    <t>ФССЦ-103-1683</t>
  </si>
  <si>
    <t>Патрубок фланец-раструб из высокопрочного чугуна (с внутренним цементно-песчаным покрытием и наружным лаковым покрытием) ПФР диаметром: 273 мм</t>
  </si>
  <si>
    <t>ФССЦ-507-0720</t>
  </si>
  <si>
    <t>Втулка полиэтиленовая с удлиненным хвостовиком под фланец, диаметр: 225 мм</t>
  </si>
  <si>
    <t>ФССЦ-507-0763</t>
  </si>
  <si>
    <t>Неразъемное соединение «полиэтилен-сталь»: 225х273мм</t>
  </si>
  <si>
    <t>ФССЦ-507-3015</t>
  </si>
  <si>
    <t>Резинки диаметром: 225 мм, прим.</t>
  </si>
  <si>
    <t>ФССЦ-507-0814</t>
  </si>
  <si>
    <t>Отвод 45° полиэтиленовый, диаметр: 225 мм</t>
  </si>
  <si>
    <t>ФЕР22-03-007-05</t>
  </si>
  <si>
    <t>Установка задвижек или клапанов обратных стальных диаметром: 250 мм</t>
  </si>
  <si>
    <t>1 задвижка (или клапан обратный)</t>
  </si>
  <si>
    <t>(6,42)</t>
  </si>
  <si>
    <t>(30)</t>
  </si>
  <si>
    <t>ФЕР22-03-007-06</t>
  </si>
  <si>
    <t>Установка задвижек или клапанов обратных стальных диаметром: 300 мм</t>
  </si>
  <si>
    <t>(8,13)</t>
  </si>
  <si>
    <t>(47)</t>
  </si>
  <si>
    <t>ФЕР22-03-014-07</t>
  </si>
  <si>
    <t>Приварка фланцев к стальным трубопроводам диаметром: 250 мм</t>
  </si>
  <si>
    <t>1 фланец</t>
  </si>
  <si>
    <t>(15,93)</t>
  </si>
  <si>
    <t>(293)</t>
  </si>
  <si>
    <t>ФЕР22-03-014-08</t>
  </si>
  <si>
    <t>Приварка фланцев к стальным трубопроводам диаметром: 300 мм</t>
  </si>
  <si>
    <t>(22,55)</t>
  </si>
  <si>
    <t>(130)</t>
  </si>
  <si>
    <t>ФЕР22-03-002-02</t>
  </si>
  <si>
    <t>Установка фасонных частей: тройников</t>
  </si>
  <si>
    <t>(51,84)</t>
  </si>
  <si>
    <t>ФССЦ-507-0880</t>
  </si>
  <si>
    <t>Соединительная арматура трубопроводов: тройник прямой диаметром: 90 мм</t>
  </si>
  <si>
    <t>ФССЦ-507-4032</t>
  </si>
  <si>
    <t>Тройники стальные сварные  диаметром: 273х273х225мм, прим.</t>
  </si>
  <si>
    <t>ФЕР22-03-011-03</t>
  </si>
  <si>
    <t>Установка: пожарной подставки, прим.</t>
  </si>
  <si>
    <t>1 шт.</t>
  </si>
  <si>
    <t>(0,27)</t>
  </si>
  <si>
    <t>(2)</t>
  </si>
  <si>
    <t>ФССЦ-302-1113</t>
  </si>
  <si>
    <t>Гидранты пожарные подземные давлением 1 МПа (10 кгс/см2), диаметром 125 мм, высотой 500-2500 мм</t>
  </si>
  <si>
    <t>ФССЦ-103-1262</t>
  </si>
  <si>
    <t>Пожарная подставка раструбная из высокопрочного чугуна (с внутренним цементно-песчаным покрытием и наружным лаковым покрытием) ППР диаметром: 225 мм</t>
  </si>
  <si>
    <t>ФЕРр66-27-2</t>
  </si>
  <si>
    <t>Промывка трубопроводов для последующего санирования трубопровода диаметром: до 300 мм</t>
  </si>
  <si>
    <t>(262,85)</t>
  </si>
  <si>
    <t>(1496)</t>
  </si>
  <si>
    <t>ФЕРр66-28-2</t>
  </si>
  <si>
    <t>Телевизионное инспекционное обследование трубопровода после промывки с одновременной сушкой трубопровода диаметром: до 300 мм</t>
  </si>
  <si>
    <t>(86,04)</t>
  </si>
  <si>
    <t>(490)</t>
  </si>
  <si>
    <t>ФЕРр66-29-4</t>
  </si>
  <si>
    <t>Санирование трубопровода по методике «Процесс Феникс» диаметром: до 300 мм</t>
  </si>
  <si>
    <t>(406,64)</t>
  </si>
  <si>
    <t>(2315)</t>
  </si>
  <si>
    <t>ФССЦ-103-1444</t>
  </si>
  <si>
    <t>Феникс-шланг (трубы полиэтиленовые гофрированные) диаметром: 300 мм</t>
  </si>
  <si>
    <t>ФССЦ-103-1443</t>
  </si>
  <si>
    <t>Феникс-шланг (трубы полиэтиленовые гофрированные) диаметром: 250 мм</t>
  </si>
  <si>
    <t>ФЕРр66-30-1</t>
  </si>
  <si>
    <t>Телевизионное инспекционное обследование трубопровода после операции санирования</t>
  </si>
  <si>
    <t>(7,51)</t>
  </si>
  <si>
    <t>(43)</t>
  </si>
  <si>
    <t>ФЕРр66-38-3</t>
  </si>
  <si>
    <t>Заполнение трубопроводов или межтрубного пространства при трубах в футляре: цементным раствором</t>
  </si>
  <si>
    <t>1 м3 заполнения</t>
  </si>
  <si>
    <t>(9,7)</t>
  </si>
  <si>
    <t>(112)</t>
  </si>
  <si>
    <t xml:space="preserve">   Раздел 4. Восстановление дорожного покрытия</t>
  </si>
  <si>
    <t>ФЕР27-04-001-01</t>
  </si>
  <si>
    <t>Устройство подстилающих и выравнивающих слоев оснований: из песка</t>
  </si>
  <si>
    <t>100 м3 материала основания (в плотном теле)</t>
  </si>
  <si>
    <t>(177,53)</t>
  </si>
  <si>
    <t>(12)</t>
  </si>
  <si>
    <t>ФССЦ-408-0445</t>
  </si>
  <si>
    <t>Песок для строительных работ природный 50%; обогащенный 50%</t>
  </si>
  <si>
    <t>ФЕР27-04-001-04</t>
  </si>
  <si>
    <t>Устройство подстилающих и выравнивающих слоев оснований: из щебня</t>
  </si>
  <si>
    <t>(278,72)</t>
  </si>
  <si>
    <t>(31)</t>
  </si>
  <si>
    <t>ФССЦ-408-0007</t>
  </si>
  <si>
    <t>Щебень из природного камня для строительных работ марка: 1200, фракция 20-40 мм</t>
  </si>
  <si>
    <t>ФЕР06-01-001-01</t>
  </si>
  <si>
    <t>Устройство бетонной подготовки</t>
  </si>
  <si>
    <t>100 м3 бетона, бутобетона и железобетона в деле</t>
  </si>
  <si>
    <t>(243)</t>
  </si>
  <si>
    <t>(21)</t>
  </si>
  <si>
    <t>ФССЦ-401-0061</t>
  </si>
  <si>
    <t>Бетон тяжелый, крупность заполнителя: 20 мм, класс В3,5 (М50)</t>
  </si>
  <si>
    <t>ФССЦ-401-0066</t>
  </si>
  <si>
    <t>Бетон тяжелый, крупность заполнителя: 20 мм, класс В15 (М200)</t>
  </si>
  <si>
    <t>ФЕР27-06-020-09</t>
  </si>
  <si>
    <t>Устройство покрытия толщиной 4 см из горячих асфальтобетонных смесей пористых мелкозернистых, плотность каменных материалов: 3 т/м3 и более</t>
  </si>
  <si>
    <t>1000 м2 покрытия</t>
  </si>
  <si>
    <t>(262,82)</t>
  </si>
  <si>
    <t>(58)</t>
  </si>
  <si>
    <t>ФЕР27-06-021-09</t>
  </si>
  <si>
    <t>На каждые 0,5 см изменения толщины покрытия добавлять или исключать: к расценке 27-06-020-09</t>
  </si>
  <si>
    <t>2*1,15</t>
  </si>
  <si>
    <t>Итого прямые затраты по смете</t>
  </si>
  <si>
    <t xml:space="preserve"> 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</si>
  <si>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</si>
  <si>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</si>
  <si>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</si>
  <si>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</si>
  <si>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</si>
  <si>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</si>
  <si>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</si>
  <si>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</si>
  <si>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</si>
  <si>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</si>
  <si>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</si>
  <si>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 xml:space="preserve">на Санация д-273мм, </t>
  </si>
  <si>
    <t>(2007)</t>
  </si>
  <si>
    <t>121=142*0.85</t>
  </si>
  <si>
    <t>76=95*0.8</t>
  </si>
  <si>
    <t>(1077)</t>
  </si>
  <si>
    <t>0=0*0.85</t>
  </si>
  <si>
    <t>0=0*0.8</t>
  </si>
  <si>
    <t>(8736)</t>
  </si>
  <si>
    <t>81=95*0.85</t>
  </si>
  <si>
    <t>40=50*0.8</t>
  </si>
  <si>
    <t>(11843)</t>
  </si>
  <si>
    <t>68=80*0.85</t>
  </si>
  <si>
    <t>36=45*0.8</t>
  </si>
  <si>
    <t>(1517)</t>
  </si>
  <si>
    <t>(2496)</t>
  </si>
  <si>
    <t>(4747)</t>
  </si>
  <si>
    <t>(83614)</t>
  </si>
  <si>
    <t>95=112*0.85</t>
  </si>
  <si>
    <t>41=51*0.8</t>
  </si>
  <si>
    <t>(157832)</t>
  </si>
  <si>
    <t>(32496)</t>
  </si>
  <si>
    <t>56=66*0.85</t>
  </si>
  <si>
    <t>(21607)</t>
  </si>
  <si>
    <t>77=90*0.85</t>
  </si>
  <si>
    <t>68=85*0.8</t>
  </si>
  <si>
    <t>(2227)</t>
  </si>
  <si>
    <t>106=125*0.85</t>
  </si>
  <si>
    <t>48=60*0.8</t>
  </si>
  <si>
    <t>(15122)</t>
  </si>
  <si>
    <t>(96901)</t>
  </si>
  <si>
    <t>(2398)</t>
  </si>
  <si>
    <t>(108206)</t>
  </si>
  <si>
    <t>92=108*0.85</t>
  </si>
  <si>
    <t>54=68*0.8</t>
  </si>
  <si>
    <t>(5065)</t>
  </si>
  <si>
    <t>111=130*0.85</t>
  </si>
  <si>
    <t>71=89*0.8</t>
  </si>
  <si>
    <t>(734)</t>
  </si>
  <si>
    <t>(1150)</t>
  </si>
  <si>
    <t>(7170)</t>
  </si>
  <si>
    <t>(3181)</t>
  </si>
  <si>
    <t>(49)</t>
  </si>
  <si>
    <t>(36607)</t>
  </si>
  <si>
    <t>63=74*0.85</t>
  </si>
  <si>
    <t>(11990)</t>
  </si>
  <si>
    <t>(56648)</t>
  </si>
  <si>
    <t>(1052)</t>
  </si>
  <si>
    <t>(2741)</t>
  </si>
  <si>
    <t>(294)</t>
  </si>
  <si>
    <t>(759)</t>
  </si>
  <si>
    <t>(514)</t>
  </si>
  <si>
    <t>89=105*0.85</t>
  </si>
  <si>
    <t>52=65*0.8</t>
  </si>
  <si>
    <t>(1419)</t>
  </si>
  <si>
    <t>Итого прямые затраты по смете с учетом индексов, в текущих ценах</t>
  </si>
  <si>
    <t xml:space="preserve">    НДС-18%</t>
  </si>
  <si>
    <t xml:space="preserve">    ВСЕГО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</si>
</sst>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 Cyr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charset val="204"/>
    </font>
    <font>
      <b/>
      <sz val="13"/>
      <name val="Arial"/>
      <family val="2"/>
      <charset val="204"/>
    </font>
    <font>
      <b/>
      <sz val="13"/>
      <name val="Arial Cyr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7" fillId="0" borderId="11" applyNumberFormat="0" applyFill="0" applyAlignment="0" applyProtection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9" fillId="0" borderId="0" xfId="0" applyFont="1" applyBorder="1"/>
    <xf numFmtId="0" fontId="6" fillId="0" borderId="0" xfId="0" applyFont="1" applyBorder="1"/>
    <xf numFmtId="0" fontId="9" fillId="0" borderId="0" xfId="0" applyFont="1"/>
    <xf numFmtId="0" fontId="6" fillId="0" borderId="0" xfId="0" applyFont="1"/>
    <xf numFmtId="0" fontId="6" fillId="0" borderId="0" xfId="18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15" applyFont="1" applyBorder="1" applyAlignment="1">
      <alignment horizontal="center" vertical="center"/>
    </xf>
    <xf numFmtId="0" fontId="2" fillId="0" borderId="2" xfId="15" applyFont="1" applyBorder="1" applyAlignment="1">
      <alignment horizontal="center" vertical="center"/>
    </xf>
    <xf numFmtId="0" fontId="6" fillId="0" borderId="2" xfId="15" applyFont="1" applyBorder="1" applyAlignment="1">
      <alignment horizontal="center" vertical="center"/>
    </xf>
    <xf numFmtId="4" fontId="8" fillId="0" borderId="0" xfId="5" applyNumberFormat="1" applyFont="1">
      <alignment horizontal="right" vertical="top" wrapText="1"/>
    </xf>
    <xf numFmtId="0" fontId="8" fillId="0" borderId="0" xfId="0" applyFont="1"/>
    <xf numFmtId="4" fontId="6" fillId="0" borderId="0" xfId="5" applyNumberFormat="1" applyFont="1">
      <alignment horizontal="right" vertical="top" wrapText="1"/>
    </xf>
    <xf numFmtId="4" fontId="8" fillId="0" borderId="0" xfId="0" applyNumberFormat="1" applyFont="1"/>
    <xf numFmtId="0" fontId="8" fillId="0" borderId="0" xfId="5" applyFont="1" applyAlignment="1">
      <alignment horizontal="left" vertical="top" wrapText="1"/>
    </xf>
    <xf numFmtId="0" fontId="6" fillId="0" borderId="0" xfId="5" applyFont="1" applyAlignment="1">
      <alignment horizontal="left" vertical="top" wrapText="1"/>
    </xf>
    <xf numFmtId="0" fontId="10" fillId="0" borderId="0" xfId="23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23" applyFont="1" applyAlignment="1">
      <alignment horizontal="center"/>
    </xf>
    <xf numFmtId="2" fontId="6" fillId="0" borderId="7" xfId="11" applyNumberFormat="1" applyFont="1" applyBorder="1" applyAlignment="1">
      <alignment horizontal="right" vertical="top"/>
    </xf>
    <xf numFmtId="2" fontId="6" fillId="0" borderId="8" xfId="11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10" applyFont="1" applyBorder="1" applyAlignment="1">
      <alignment horizontal="right"/>
    </xf>
    <xf numFmtId="0" fontId="6" fillId="0" borderId="10" xfId="10" applyFont="1" applyBorder="1" applyAlignment="1">
      <alignment horizontal="right"/>
    </xf>
    <xf numFmtId="0" fontId="6" fillId="0" borderId="6" xfId="10" applyFont="1" applyBorder="1" applyAlignment="1">
      <alignment horizontal="right"/>
    </xf>
    <xf numFmtId="4" fontId="6" fillId="0" borderId="5" xfId="10" applyNumberFormat="1" applyFont="1" applyBorder="1" applyAlignment="1">
      <alignment horizontal="right"/>
    </xf>
    <xf numFmtId="4" fontId="6" fillId="0" borderId="6" xfId="10" applyNumberFormat="1" applyFont="1" applyBorder="1" applyAlignment="1">
      <alignment horizontal="right"/>
    </xf>
    <xf numFmtId="4" fontId="6" fillId="0" borderId="5" xfId="11" applyNumberFormat="1" applyFont="1" applyBorder="1" applyAlignment="1">
      <alignment horizontal="right" vertical="top"/>
    </xf>
    <xf numFmtId="4" fontId="6" fillId="0" borderId="6" xfId="11" applyNumberFormat="1" applyFont="1" applyBorder="1" applyAlignment="1">
      <alignment horizontal="right" vertical="top"/>
    </xf>
    <xf numFmtId="0" fontId="22" fillId="0" borderId="12" xfId="0" applyFont="1" applyBorder="1" applyAlignment="1">
      <alignment horizontal="left" vertical="top" wrapText="1"/>
    </xf>
    <xf numFmtId="0" fontId="15" fillId="0" borderId="12" xfId="15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8" fillId="0" borderId="12" xfId="15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/>
    <xf numFmtId="0" fontId="6" fillId="0" borderId="0" xfId="5" applyFont="1">
      <alignment horizontal="right" vertical="top" wrapText="1"/>
    </xf>
    <xf numFmtId="49" fontId="14" fillId="0" borderId="0" xfId="15" applyNumberFormat="1" applyFont="1" applyBorder="1" applyAlignment="1">
      <alignment horizontal="right" vertical="center"/>
    </xf>
    <xf numFmtId="0" fontId="14" fillId="0" borderId="0" xfId="15" applyFont="1" applyBorder="1" applyAlignment="1">
      <alignment horizontal="center" vertical="top"/>
    </xf>
    <xf numFmtId="0" fontId="14" fillId="0" borderId="0" xfId="15" applyFont="1" applyBorder="1" applyAlignment="1">
      <alignment horizontal="left" vertical="top"/>
    </xf>
    <xf numFmtId="0" fontId="15" fillId="0" borderId="0" xfId="15" applyFont="1" applyBorder="1" applyAlignment="1">
      <alignment horizontal="center" vertical="center" wrapText="1"/>
    </xf>
    <xf numFmtId="0" fontId="14" fillId="0" borderId="0" xfId="15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right" vertical="center" wrapText="1"/>
    </xf>
    <xf numFmtId="0" fontId="13" fillId="0" borderId="0" xfId="5" applyFont="1" applyAlignment="1">
      <alignment horizontal="right" vertical="top" wrapText="1"/>
    </xf>
    <xf numFmtId="49" fontId="14" fillId="0" borderId="0" xfId="15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0" fontId="16" fillId="0" borderId="3" xfId="15" applyFont="1" applyBorder="1" applyAlignment="1">
      <alignment horizontal="center" vertical="top"/>
    </xf>
    <xf numFmtId="0" fontId="16" fillId="0" borderId="3" xfId="15" applyFont="1" applyBorder="1" applyAlignment="1">
      <alignment horizontal="left" vertical="top"/>
    </xf>
    <xf numFmtId="0" fontId="16" fillId="0" borderId="3" xfId="15" applyFont="1" applyBorder="1" applyAlignment="1">
      <alignment horizontal="left" vertical="top" wrapText="1"/>
    </xf>
    <xf numFmtId="0" fontId="16" fillId="0" borderId="3" xfId="15" applyFont="1" applyBorder="1" applyAlignment="1">
      <alignment horizontal="center" vertical="center" wrapText="1"/>
    </xf>
    <xf numFmtId="49" fontId="16" fillId="0" borderId="3" xfId="15" applyNumberFormat="1" applyFont="1" applyBorder="1" applyAlignment="1">
      <alignment horizontal="right" vertical="center"/>
    </xf>
    <xf numFmtId="49" fontId="16" fillId="0" borderId="3" xfId="15" applyNumberFormat="1" applyFont="1" applyBorder="1" applyAlignment="1">
      <alignment horizontal="right" vertical="center" wrapText="1"/>
    </xf>
    <xf numFmtId="49" fontId="21" fillId="0" borderId="3" xfId="0" applyNumberFormat="1" applyFont="1" applyBorder="1" applyAlignment="1">
      <alignment horizontal="right" vertical="center" wrapText="1"/>
    </xf>
    <xf numFmtId="49" fontId="14" fillId="0" borderId="0" xfId="15" quotePrefix="1" applyNumberFormat="1" applyFont="1" applyBorder="1" applyAlignment="1">
      <alignment horizontal="right" vertical="center"/>
    </xf>
    <xf numFmtId="0" fontId="14" fillId="0" borderId="3" xfId="15" applyFont="1" applyBorder="1" applyAlignment="1">
      <alignment horizontal="center" vertical="top"/>
    </xf>
    <xf numFmtId="0" fontId="14" fillId="0" borderId="3" xfId="15" applyFont="1" applyBorder="1" applyAlignment="1">
      <alignment horizontal="left" vertical="top"/>
    </xf>
    <xf numFmtId="0" fontId="14" fillId="0" borderId="3" xfId="15" applyFont="1" applyBorder="1" applyAlignment="1">
      <alignment horizontal="left" vertical="top" wrapText="1"/>
    </xf>
    <xf numFmtId="0" fontId="15" fillId="0" borderId="3" xfId="15" applyFont="1" applyBorder="1" applyAlignment="1">
      <alignment horizontal="center" vertical="center" wrapText="1"/>
    </xf>
    <xf numFmtId="49" fontId="14" fillId="0" borderId="3" xfId="15" applyNumberFormat="1" applyFont="1" applyBorder="1" applyAlignment="1">
      <alignment horizontal="right" vertical="center"/>
    </xf>
    <xf numFmtId="49" fontId="14" fillId="0" borderId="3" xfId="15" applyNumberFormat="1" applyFont="1" applyBorder="1" applyAlignment="1">
      <alignment horizontal="right" vertical="center" wrapText="1"/>
    </xf>
    <xf numFmtId="0" fontId="14" fillId="0" borderId="12" xfId="15" applyFont="1" applyBorder="1" applyAlignment="1">
      <alignment horizontal="center" vertical="top"/>
    </xf>
    <xf numFmtId="0" fontId="14" fillId="0" borderId="12" xfId="15" applyFont="1" applyBorder="1" applyAlignment="1">
      <alignment horizontal="left" vertical="top"/>
    </xf>
    <xf numFmtId="0" fontId="14" fillId="0" borderId="12" xfId="15" applyFont="1" applyBorder="1" applyAlignment="1">
      <alignment horizontal="left" vertical="top" wrapText="1"/>
    </xf>
    <xf numFmtId="0" fontId="15" fillId="0" borderId="12" xfId="15" applyFont="1" applyBorder="1" applyAlignment="1">
      <alignment horizontal="center" vertical="center" wrapText="1"/>
    </xf>
    <xf numFmtId="49" fontId="14" fillId="0" borderId="12" xfId="15" applyNumberFormat="1" applyFont="1" applyBorder="1" applyAlignment="1">
      <alignment horizontal="right" vertical="center"/>
    </xf>
    <xf numFmtId="49" fontId="14" fillId="0" borderId="12" xfId="15" applyNumberFormat="1" applyFont="1" applyBorder="1" applyAlignment="1">
      <alignment horizontal="right" vertical="center" wrapText="1"/>
    </xf>
    <xf numFmtId="49" fontId="16" fillId="0" borderId="12" xfId="15" applyNumberFormat="1" applyFont="1" applyBorder="1" applyAlignment="1">
      <alignment horizontal="right" vertical="center"/>
    </xf>
    <xf numFmtId="49" fontId="13" fillId="0" borderId="12" xfId="0" applyNumberFormat="1" applyFont="1" applyBorder="1" applyAlignment="1">
      <alignment horizontal="right" vertical="center" wrapText="1"/>
    </xf>
    <xf numFmtId="0" fontId="8" fillId="0" borderId="0" xfId="5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0" fillId="0" borderId="0" xfId="5" applyFont="1" applyAlignment="1">
      <alignment horizontal="right" vertical="top" wrapText="1"/>
    </xf>
  </cellXfs>
  <cellStyles count="36">
    <cellStyle name="Акт" xfId="1"/>
    <cellStyle name="АктМТСН" xfId="2"/>
    <cellStyle name="АктМТСН 2" xfId="27"/>
    <cellStyle name="ВедРесурсов" xfId="3"/>
    <cellStyle name="ВедРесурсовАкт" xfId="4"/>
    <cellStyle name="Заголовок 2" xfId="26" builtinId="17" hidden="1"/>
    <cellStyle name="Итоги" xfId="5"/>
    <cellStyle name="ИтогоАктБазЦ" xfId="6"/>
    <cellStyle name="ИтогоАктБИМ" xfId="7"/>
    <cellStyle name="ИтогоАктБИМ 2" xfId="28"/>
    <cellStyle name="ИтогоАктРесМет" xfId="8"/>
    <cellStyle name="ИтогоАктРесМет 2" xfId="29"/>
    <cellStyle name="ИтогоАктТекЦ" xfId="9"/>
    <cellStyle name="ИтогоБазЦ" xfId="10"/>
    <cellStyle name="ИтогоБИМ" xfId="11"/>
    <cellStyle name="ИтогоБИМ 2" xfId="30"/>
    <cellStyle name="ИтогоРесМет" xfId="12"/>
    <cellStyle name="ИтогоРесМет 2" xfId="31"/>
    <cellStyle name="ИтогоТекЦ" xfId="13"/>
    <cellStyle name="ЛокСмета" xfId="14"/>
    <cellStyle name="ЛокСмМТСН" xfId="15"/>
    <cellStyle name="ЛокСмМТСН 2" xfId="32"/>
    <cellStyle name="М29" xfId="16"/>
    <cellStyle name="М29 2" xfId="33"/>
    <cellStyle name="ОбСмета" xfId="17"/>
    <cellStyle name="ОбСмета 2" xfId="34"/>
    <cellStyle name="Обычный" xfId="0" builtinId="0"/>
    <cellStyle name="Параметр" xfId="18"/>
    <cellStyle name="ПеременныеСметы" xfId="19"/>
    <cellStyle name="РесСмета" xfId="20"/>
    <cellStyle name="СводкаСтоимРаб" xfId="21"/>
    <cellStyle name="СводРасч" xfId="22"/>
    <cellStyle name="СводРасч 2" xfId="35"/>
    <cellStyle name="Титул" xfId="23"/>
    <cellStyle name="Хвост" xfId="24"/>
    <cellStyle name="Экспертиза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L434"/>
  <sheetViews>
    <sheetView showGridLines="0" tabSelected="1" zoomScaleNormal="100" workbookViewId="0">
      <selection activeCell="A7" sqref="A7:K7"/>
    </sheetView>
  </sheetViews>
  <sheetFormatPr defaultRowHeight="15.75" outlineLevelRow="1" x14ac:dyDescent="0.25"/>
  <cols>
    <col min="1" max="1" width="4.7109375" style="4" customWidth="1"/>
    <col min="2" max="2" width="20" style="4" customWidth="1"/>
    <col min="3" max="3" width="39.140625" style="4" customWidth="1"/>
    <col min="4" max="4" width="13.85546875" style="4" customWidth="1"/>
    <col min="5" max="5" width="8.28515625" style="4" customWidth="1"/>
    <col min="6" max="6" width="12.5703125" style="4" customWidth="1"/>
    <col min="7" max="7" width="9" style="4" customWidth="1"/>
    <col min="8" max="8" width="18.28515625" style="4" customWidth="1"/>
    <col min="9" max="9" width="15.28515625" style="4" customWidth="1"/>
    <col min="10" max="10" width="16.5703125" style="4" customWidth="1"/>
    <col min="11" max="11" width="9.7109375" style="4" customWidth="1"/>
    <col min="12" max="16384" width="9.140625" style="4"/>
  </cols>
  <sheetData>
    <row r="1" spans="1:12" s="2" customFormat="1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8.75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"/>
    </row>
    <row r="4" spans="1:12" x14ac:dyDescent="0.25">
      <c r="A4" s="24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ht="18.7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ht="18.75" x14ac:dyDescent="0.3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x14ac:dyDescent="0.25">
      <c r="A8" s="21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2" ht="18.7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 ht="18.75" x14ac:dyDescent="0.3">
      <c r="A10" s="20" t="s">
        <v>274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2" x14ac:dyDescent="0.25">
      <c r="A11" s="21" t="s">
        <v>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2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s="6" customFormat="1" x14ac:dyDescent="0.25">
      <c r="A13" s="5" t="s">
        <v>3</v>
      </c>
    </row>
    <row r="14" spans="1:12" s="7" customFormat="1" x14ac:dyDescent="0.25">
      <c r="H14" s="22" t="s">
        <v>16</v>
      </c>
      <c r="I14" s="23"/>
      <c r="J14" s="22" t="s">
        <v>17</v>
      </c>
      <c r="K14" s="23"/>
    </row>
    <row r="15" spans="1:12" x14ac:dyDescent="0.25">
      <c r="E15" s="31" t="s">
        <v>4</v>
      </c>
      <c r="F15" s="31"/>
      <c r="G15" s="31"/>
      <c r="H15" s="35">
        <f>H431</f>
        <v>2690270</v>
      </c>
      <c r="I15" s="36"/>
      <c r="J15" s="37">
        <f>J434</f>
        <v>21919081.739999998</v>
      </c>
      <c r="K15" s="38"/>
    </row>
    <row r="16" spans="1:12" x14ac:dyDescent="0.25">
      <c r="E16" s="31" t="s">
        <v>5</v>
      </c>
      <c r="F16" s="31"/>
      <c r="G16" s="31"/>
      <c r="H16" s="32" t="s">
        <v>24</v>
      </c>
      <c r="I16" s="34"/>
      <c r="J16" s="26" t="s">
        <v>25</v>
      </c>
      <c r="K16" s="27"/>
    </row>
    <row r="17" spans="1:11" outlineLevel="1" x14ac:dyDescent="0.25">
      <c r="E17" s="31" t="s">
        <v>19</v>
      </c>
      <c r="F17" s="31"/>
      <c r="G17" s="31"/>
      <c r="H17" s="32" t="s">
        <v>26</v>
      </c>
      <c r="I17" s="33"/>
      <c r="J17" s="33"/>
      <c r="K17" s="34"/>
    </row>
    <row r="18" spans="1:11" x14ac:dyDescent="0.25">
      <c r="A18" s="4" t="s">
        <v>6</v>
      </c>
    </row>
    <row r="19" spans="1:11" ht="16.5" customHeight="1" x14ac:dyDescent="0.25">
      <c r="A19" s="28" t="s">
        <v>7</v>
      </c>
      <c r="B19" s="28" t="s">
        <v>23</v>
      </c>
      <c r="C19" s="28" t="s">
        <v>8</v>
      </c>
      <c r="D19" s="28" t="s">
        <v>9</v>
      </c>
      <c r="E19" s="28" t="s">
        <v>10</v>
      </c>
      <c r="F19" s="28" t="s">
        <v>11</v>
      </c>
      <c r="G19" s="28" t="s">
        <v>20</v>
      </c>
      <c r="H19" s="28" t="s">
        <v>12</v>
      </c>
      <c r="I19" s="28" t="s">
        <v>18</v>
      </c>
      <c r="J19" s="28" t="s">
        <v>13</v>
      </c>
      <c r="K19" s="9" t="s">
        <v>14</v>
      </c>
    </row>
    <row r="20" spans="1:11" ht="38.2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10" t="s">
        <v>21</v>
      </c>
    </row>
    <row r="21" spans="1:11" ht="36.7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10" t="s">
        <v>22</v>
      </c>
    </row>
    <row r="22" spans="1:11" x14ac:dyDescent="0.25">
      <c r="A22" s="11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1">
        <v>7</v>
      </c>
      <c r="H22" s="11">
        <v>8</v>
      </c>
      <c r="I22" s="11">
        <v>9</v>
      </c>
      <c r="J22" s="11">
        <v>10</v>
      </c>
      <c r="K22" s="12">
        <v>11</v>
      </c>
    </row>
    <row r="23" spans="1:11" ht="15" hidden="1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3.1" customHeight="1" x14ac:dyDescent="0.25">
      <c r="A24" s="42" t="s">
        <v>27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ht="45" x14ac:dyDescent="0.25">
      <c r="A25" s="48">
        <v>1</v>
      </c>
      <c r="B25" s="49" t="s">
        <v>28</v>
      </c>
      <c r="C25" s="51" t="s">
        <v>29</v>
      </c>
      <c r="D25" s="50" t="s">
        <v>30</v>
      </c>
      <c r="E25" s="47">
        <v>0.15279999999999999</v>
      </c>
      <c r="F25" s="47">
        <v>5786.87</v>
      </c>
      <c r="G25" s="47" t="s">
        <v>31</v>
      </c>
      <c r="H25" s="47" t="s">
        <v>31</v>
      </c>
      <c r="I25" s="54" t="s">
        <v>31</v>
      </c>
      <c r="J25" s="47" t="s">
        <v>31</v>
      </c>
      <c r="K25" s="55">
        <v>8.02</v>
      </c>
    </row>
    <row r="26" spans="1:11" outlineLevel="1" x14ac:dyDescent="0.25">
      <c r="A26" s="48"/>
      <c r="B26" s="49"/>
      <c r="C26" s="51" t="s">
        <v>32</v>
      </c>
      <c r="D26" s="50"/>
      <c r="E26" s="47" t="s">
        <v>31</v>
      </c>
      <c r="F26" s="47">
        <v>1494.14</v>
      </c>
      <c r="G26" s="47">
        <v>1.1499999999999999</v>
      </c>
      <c r="H26" s="47">
        <v>263</v>
      </c>
      <c r="I26" s="54">
        <v>24.47</v>
      </c>
      <c r="J26" s="47">
        <v>6436</v>
      </c>
      <c r="K26" s="55" t="s">
        <v>31</v>
      </c>
    </row>
    <row r="27" spans="1:11" outlineLevel="1" x14ac:dyDescent="0.25">
      <c r="A27" s="48"/>
      <c r="B27" s="49"/>
      <c r="C27" s="51" t="s">
        <v>33</v>
      </c>
      <c r="D27" s="50"/>
      <c r="E27" s="47" t="s">
        <v>31</v>
      </c>
      <c r="F27" s="47">
        <v>4292.7299999999996</v>
      </c>
      <c r="G27" s="47">
        <v>1.1499999999999999</v>
      </c>
      <c r="H27" s="47">
        <v>754</v>
      </c>
      <c r="I27" s="54">
        <v>6.8</v>
      </c>
      <c r="J27" s="47">
        <v>5127</v>
      </c>
      <c r="K27" s="55" t="s">
        <v>31</v>
      </c>
    </row>
    <row r="28" spans="1:11" outlineLevel="1" x14ac:dyDescent="0.25">
      <c r="A28" s="48"/>
      <c r="B28" s="49"/>
      <c r="C28" s="51" t="s">
        <v>34</v>
      </c>
      <c r="D28" s="50"/>
      <c r="E28" s="47" t="s">
        <v>31</v>
      </c>
      <c r="F28" s="63" t="s">
        <v>35</v>
      </c>
      <c r="G28" s="47">
        <v>1.1499999999999999</v>
      </c>
      <c r="H28" s="63" t="s">
        <v>36</v>
      </c>
      <c r="I28" s="54">
        <v>24.47</v>
      </c>
      <c r="J28" s="63" t="s">
        <v>275</v>
      </c>
      <c r="K28" s="55" t="s">
        <v>31</v>
      </c>
    </row>
    <row r="29" spans="1:11" outlineLevel="1" x14ac:dyDescent="0.25">
      <c r="A29" s="48"/>
      <c r="B29" s="49"/>
      <c r="C29" s="51" t="s">
        <v>37</v>
      </c>
      <c r="D29" s="50"/>
      <c r="E29" s="47" t="s">
        <v>31</v>
      </c>
      <c r="F29" s="47" t="s">
        <v>31</v>
      </c>
      <c r="G29" s="47" t="s">
        <v>31</v>
      </c>
      <c r="H29" s="47" t="s">
        <v>31</v>
      </c>
      <c r="I29" s="54" t="s">
        <v>31</v>
      </c>
      <c r="J29" s="47" t="s">
        <v>31</v>
      </c>
      <c r="K29" s="55" t="s">
        <v>31</v>
      </c>
    </row>
    <row r="30" spans="1:11" ht="30" outlineLevel="1" x14ac:dyDescent="0.25">
      <c r="A30" s="48"/>
      <c r="B30" s="49"/>
      <c r="C30" s="51" t="s">
        <v>38</v>
      </c>
      <c r="D30" s="50" t="s">
        <v>39</v>
      </c>
      <c r="E30" s="47">
        <v>142</v>
      </c>
      <c r="F30" s="47" t="s">
        <v>31</v>
      </c>
      <c r="G30" s="47" t="s">
        <v>31</v>
      </c>
      <c r="H30" s="47">
        <v>490</v>
      </c>
      <c r="I30" s="54" t="s">
        <v>276</v>
      </c>
      <c r="J30" s="47">
        <v>10216</v>
      </c>
      <c r="K30" s="55" t="s">
        <v>31</v>
      </c>
    </row>
    <row r="31" spans="1:11" ht="30" outlineLevel="1" x14ac:dyDescent="0.25">
      <c r="A31" s="48"/>
      <c r="B31" s="49"/>
      <c r="C31" s="51" t="s">
        <v>40</v>
      </c>
      <c r="D31" s="50" t="s">
        <v>39</v>
      </c>
      <c r="E31" s="47">
        <v>95</v>
      </c>
      <c r="F31" s="47" t="s">
        <v>31</v>
      </c>
      <c r="G31" s="47" t="s">
        <v>31</v>
      </c>
      <c r="H31" s="47">
        <v>328</v>
      </c>
      <c r="I31" s="54" t="s">
        <v>277</v>
      </c>
      <c r="J31" s="47">
        <v>6417</v>
      </c>
      <c r="K31" s="55" t="s">
        <v>31</v>
      </c>
    </row>
    <row r="32" spans="1:11" outlineLevel="1" x14ac:dyDescent="0.25">
      <c r="A32" s="48"/>
      <c r="B32" s="49"/>
      <c r="C32" s="51" t="s">
        <v>41</v>
      </c>
      <c r="D32" s="50" t="s">
        <v>42</v>
      </c>
      <c r="E32" s="47">
        <v>179.8</v>
      </c>
      <c r="F32" s="47" t="s">
        <v>31</v>
      </c>
      <c r="G32" s="47">
        <v>1.1499999999999999</v>
      </c>
      <c r="H32" s="47" t="s">
        <v>31</v>
      </c>
      <c r="I32" s="54" t="s">
        <v>31</v>
      </c>
      <c r="J32" s="47" t="s">
        <v>31</v>
      </c>
      <c r="K32" s="55">
        <v>31.59</v>
      </c>
    </row>
    <row r="33" spans="1:11" x14ac:dyDescent="0.25">
      <c r="A33" s="56"/>
      <c r="B33" s="57"/>
      <c r="C33" s="58" t="s">
        <v>43</v>
      </c>
      <c r="D33" s="59"/>
      <c r="E33" s="60" t="s">
        <v>31</v>
      </c>
      <c r="F33" s="60" t="s">
        <v>31</v>
      </c>
      <c r="G33" s="60" t="s">
        <v>31</v>
      </c>
      <c r="H33" s="60">
        <v>1835</v>
      </c>
      <c r="I33" s="61" t="s">
        <v>31</v>
      </c>
      <c r="J33" s="60">
        <v>28196</v>
      </c>
      <c r="K33" s="62">
        <v>184528.8</v>
      </c>
    </row>
    <row r="34" spans="1:11" ht="45" x14ac:dyDescent="0.25">
      <c r="A34" s="48">
        <v>2</v>
      </c>
      <c r="B34" s="49" t="s">
        <v>44</v>
      </c>
      <c r="C34" s="51" t="s">
        <v>45</v>
      </c>
      <c r="D34" s="50" t="s">
        <v>30</v>
      </c>
      <c r="E34" s="47">
        <v>0.22919999999999999</v>
      </c>
      <c r="F34" s="47">
        <v>1766.29</v>
      </c>
      <c r="G34" s="47" t="s">
        <v>31</v>
      </c>
      <c r="H34" s="47" t="s">
        <v>31</v>
      </c>
      <c r="I34" s="54" t="s">
        <v>31</v>
      </c>
      <c r="J34" s="47" t="s">
        <v>31</v>
      </c>
      <c r="K34" s="55">
        <v>3.28</v>
      </c>
    </row>
    <row r="35" spans="1:11" outlineLevel="1" x14ac:dyDescent="0.25">
      <c r="A35" s="48"/>
      <c r="B35" s="49"/>
      <c r="C35" s="51" t="s">
        <v>32</v>
      </c>
      <c r="D35" s="50"/>
      <c r="E35" s="47" t="s">
        <v>31</v>
      </c>
      <c r="F35" s="47">
        <v>447.88</v>
      </c>
      <c r="G35" s="47">
        <v>1.1499999999999999</v>
      </c>
      <c r="H35" s="47">
        <v>118</v>
      </c>
      <c r="I35" s="54">
        <v>24.47</v>
      </c>
      <c r="J35" s="47">
        <v>2887</v>
      </c>
      <c r="K35" s="55" t="s">
        <v>31</v>
      </c>
    </row>
    <row r="36" spans="1:11" outlineLevel="1" x14ac:dyDescent="0.25">
      <c r="A36" s="48"/>
      <c r="B36" s="49"/>
      <c r="C36" s="51" t="s">
        <v>33</v>
      </c>
      <c r="D36" s="50"/>
      <c r="E36" s="47" t="s">
        <v>31</v>
      </c>
      <c r="F36" s="47">
        <v>1318.41</v>
      </c>
      <c r="G36" s="47">
        <v>1.1499999999999999</v>
      </c>
      <c r="H36" s="47">
        <v>348</v>
      </c>
      <c r="I36" s="54">
        <v>8.3699999999999992</v>
      </c>
      <c r="J36" s="47">
        <v>2913</v>
      </c>
      <c r="K36" s="55" t="s">
        <v>31</v>
      </c>
    </row>
    <row r="37" spans="1:11" outlineLevel="1" x14ac:dyDescent="0.25">
      <c r="A37" s="48"/>
      <c r="B37" s="49"/>
      <c r="C37" s="51" t="s">
        <v>34</v>
      </c>
      <c r="D37" s="50"/>
      <c r="E37" s="47" t="s">
        <v>31</v>
      </c>
      <c r="F37" s="63" t="s">
        <v>46</v>
      </c>
      <c r="G37" s="47">
        <v>1.1499999999999999</v>
      </c>
      <c r="H37" s="63" t="s">
        <v>47</v>
      </c>
      <c r="I37" s="54">
        <v>24.47</v>
      </c>
      <c r="J37" s="63" t="s">
        <v>278</v>
      </c>
      <c r="K37" s="55" t="s">
        <v>31</v>
      </c>
    </row>
    <row r="38" spans="1:11" outlineLevel="1" x14ac:dyDescent="0.25">
      <c r="A38" s="48"/>
      <c r="B38" s="49"/>
      <c r="C38" s="51" t="s">
        <v>37</v>
      </c>
      <c r="D38" s="50"/>
      <c r="E38" s="47" t="s">
        <v>31</v>
      </c>
      <c r="F38" s="47" t="s">
        <v>31</v>
      </c>
      <c r="G38" s="47" t="s">
        <v>31</v>
      </c>
      <c r="H38" s="47" t="s">
        <v>31</v>
      </c>
      <c r="I38" s="54" t="s">
        <v>31</v>
      </c>
      <c r="J38" s="47" t="s">
        <v>31</v>
      </c>
      <c r="K38" s="55" t="s">
        <v>31</v>
      </c>
    </row>
    <row r="39" spans="1:11" ht="30" outlineLevel="1" x14ac:dyDescent="0.25">
      <c r="A39" s="48"/>
      <c r="B39" s="49"/>
      <c r="C39" s="51" t="s">
        <v>38</v>
      </c>
      <c r="D39" s="50" t="s">
        <v>39</v>
      </c>
      <c r="E39" s="47">
        <v>142</v>
      </c>
      <c r="F39" s="47" t="s">
        <v>31</v>
      </c>
      <c r="G39" s="47" t="s">
        <v>31</v>
      </c>
      <c r="H39" s="47">
        <v>230</v>
      </c>
      <c r="I39" s="54" t="s">
        <v>276</v>
      </c>
      <c r="J39" s="47">
        <v>4796</v>
      </c>
      <c r="K39" s="55" t="s">
        <v>31</v>
      </c>
    </row>
    <row r="40" spans="1:11" ht="30" outlineLevel="1" x14ac:dyDescent="0.25">
      <c r="A40" s="48"/>
      <c r="B40" s="49"/>
      <c r="C40" s="51" t="s">
        <v>40</v>
      </c>
      <c r="D40" s="50" t="s">
        <v>39</v>
      </c>
      <c r="E40" s="47">
        <v>95</v>
      </c>
      <c r="F40" s="47" t="s">
        <v>31</v>
      </c>
      <c r="G40" s="47" t="s">
        <v>31</v>
      </c>
      <c r="H40" s="47">
        <v>154</v>
      </c>
      <c r="I40" s="54" t="s">
        <v>277</v>
      </c>
      <c r="J40" s="47">
        <v>3013</v>
      </c>
      <c r="K40" s="55" t="s">
        <v>31</v>
      </c>
    </row>
    <row r="41" spans="1:11" outlineLevel="1" x14ac:dyDescent="0.25">
      <c r="A41" s="48"/>
      <c r="B41" s="49"/>
      <c r="C41" s="51" t="s">
        <v>41</v>
      </c>
      <c r="D41" s="50" t="s">
        <v>42</v>
      </c>
      <c r="E41" s="47">
        <v>57.42</v>
      </c>
      <c r="F41" s="47" t="s">
        <v>31</v>
      </c>
      <c r="G41" s="47">
        <v>1.1499999999999999</v>
      </c>
      <c r="H41" s="47" t="s">
        <v>31</v>
      </c>
      <c r="I41" s="54" t="s">
        <v>31</v>
      </c>
      <c r="J41" s="47" t="s">
        <v>31</v>
      </c>
      <c r="K41" s="55">
        <v>15.13</v>
      </c>
    </row>
    <row r="42" spans="1:11" x14ac:dyDescent="0.25">
      <c r="A42" s="56"/>
      <c r="B42" s="57"/>
      <c r="C42" s="58" t="s">
        <v>43</v>
      </c>
      <c r="D42" s="59"/>
      <c r="E42" s="60" t="s">
        <v>31</v>
      </c>
      <c r="F42" s="60" t="s">
        <v>31</v>
      </c>
      <c r="G42" s="60" t="s">
        <v>31</v>
      </c>
      <c r="H42" s="60">
        <v>850</v>
      </c>
      <c r="I42" s="61" t="s">
        <v>31</v>
      </c>
      <c r="J42" s="60">
        <v>13609</v>
      </c>
      <c r="K42" s="62">
        <v>59376.09</v>
      </c>
    </row>
    <row r="43" spans="1:11" ht="60" x14ac:dyDescent="0.25">
      <c r="A43" s="48">
        <v>3</v>
      </c>
      <c r="B43" s="49" t="s">
        <v>48</v>
      </c>
      <c r="C43" s="51" t="s">
        <v>49</v>
      </c>
      <c r="D43" s="50" t="s">
        <v>50</v>
      </c>
      <c r="E43" s="47">
        <v>88.623999999999995</v>
      </c>
      <c r="F43" s="47">
        <v>17.95</v>
      </c>
      <c r="G43" s="47" t="s">
        <v>31</v>
      </c>
      <c r="H43" s="47" t="s">
        <v>31</v>
      </c>
      <c r="I43" s="54" t="s">
        <v>31</v>
      </c>
      <c r="J43" s="47" t="s">
        <v>31</v>
      </c>
      <c r="K43" s="55" t="s">
        <v>31</v>
      </c>
    </row>
    <row r="44" spans="1:11" outlineLevel="1" x14ac:dyDescent="0.25">
      <c r="A44" s="48"/>
      <c r="B44" s="49"/>
      <c r="C44" s="51" t="s">
        <v>32</v>
      </c>
      <c r="D44" s="50"/>
      <c r="E44" s="47" t="s">
        <v>31</v>
      </c>
      <c r="F44" s="47" t="s">
        <v>31</v>
      </c>
      <c r="G44" s="47" t="s">
        <v>31</v>
      </c>
      <c r="H44" s="47" t="s">
        <v>31</v>
      </c>
      <c r="I44" s="54">
        <v>24.47</v>
      </c>
      <c r="J44" s="47" t="s">
        <v>31</v>
      </c>
      <c r="K44" s="55" t="s">
        <v>31</v>
      </c>
    </row>
    <row r="45" spans="1:11" outlineLevel="1" x14ac:dyDescent="0.25">
      <c r="A45" s="48"/>
      <c r="B45" s="49"/>
      <c r="C45" s="51" t="s">
        <v>33</v>
      </c>
      <c r="D45" s="50"/>
      <c r="E45" s="47" t="s">
        <v>31</v>
      </c>
      <c r="F45" s="47">
        <v>17.95</v>
      </c>
      <c r="G45" s="47" t="s">
        <v>31</v>
      </c>
      <c r="H45" s="47">
        <v>1591</v>
      </c>
      <c r="I45" s="54">
        <v>13.44</v>
      </c>
      <c r="J45" s="47">
        <v>21383</v>
      </c>
      <c r="K45" s="55" t="s">
        <v>31</v>
      </c>
    </row>
    <row r="46" spans="1:11" outlineLevel="1" x14ac:dyDescent="0.25">
      <c r="A46" s="48"/>
      <c r="B46" s="49"/>
      <c r="C46" s="51" t="s">
        <v>34</v>
      </c>
      <c r="D46" s="50"/>
      <c r="E46" s="47" t="s">
        <v>31</v>
      </c>
      <c r="F46" s="47" t="s">
        <v>31</v>
      </c>
      <c r="G46" s="47" t="s">
        <v>31</v>
      </c>
      <c r="H46" s="47" t="s">
        <v>31</v>
      </c>
      <c r="I46" s="54">
        <v>24.47</v>
      </c>
      <c r="J46" s="47" t="s">
        <v>31</v>
      </c>
      <c r="K46" s="55" t="s">
        <v>31</v>
      </c>
    </row>
    <row r="47" spans="1:11" outlineLevel="1" x14ac:dyDescent="0.25">
      <c r="A47" s="48"/>
      <c r="B47" s="49"/>
      <c r="C47" s="51" t="s">
        <v>37</v>
      </c>
      <c r="D47" s="50"/>
      <c r="E47" s="47" t="s">
        <v>31</v>
      </c>
      <c r="F47" s="47" t="s">
        <v>31</v>
      </c>
      <c r="G47" s="47" t="s">
        <v>31</v>
      </c>
      <c r="H47" s="47" t="s">
        <v>31</v>
      </c>
      <c r="I47" s="54" t="s">
        <v>31</v>
      </c>
      <c r="J47" s="47" t="s">
        <v>31</v>
      </c>
      <c r="K47" s="55" t="s">
        <v>31</v>
      </c>
    </row>
    <row r="48" spans="1:11" ht="30" outlineLevel="1" x14ac:dyDescent="0.25">
      <c r="A48" s="48"/>
      <c r="B48" s="49"/>
      <c r="C48" s="51" t="s">
        <v>38</v>
      </c>
      <c r="D48" s="50" t="s">
        <v>39</v>
      </c>
      <c r="E48" s="47">
        <v>0</v>
      </c>
      <c r="F48" s="47" t="s">
        <v>31</v>
      </c>
      <c r="G48" s="47" t="s">
        <v>31</v>
      </c>
      <c r="H48" s="47" t="s">
        <v>31</v>
      </c>
      <c r="I48" s="54" t="s">
        <v>279</v>
      </c>
      <c r="J48" s="47" t="s">
        <v>31</v>
      </c>
      <c r="K48" s="55" t="s">
        <v>31</v>
      </c>
    </row>
    <row r="49" spans="1:11" outlineLevel="1" x14ac:dyDescent="0.25">
      <c r="A49" s="48"/>
      <c r="B49" s="49"/>
      <c r="C49" s="51" t="s">
        <v>40</v>
      </c>
      <c r="D49" s="50" t="s">
        <v>39</v>
      </c>
      <c r="E49" s="47">
        <v>0</v>
      </c>
      <c r="F49" s="47" t="s">
        <v>31</v>
      </c>
      <c r="G49" s="47" t="s">
        <v>31</v>
      </c>
      <c r="H49" s="47" t="s">
        <v>31</v>
      </c>
      <c r="I49" s="54" t="s">
        <v>280</v>
      </c>
      <c r="J49" s="47" t="s">
        <v>31</v>
      </c>
      <c r="K49" s="55" t="s">
        <v>31</v>
      </c>
    </row>
    <row r="50" spans="1:11" x14ac:dyDescent="0.25">
      <c r="A50" s="56"/>
      <c r="B50" s="57"/>
      <c r="C50" s="58" t="s">
        <v>43</v>
      </c>
      <c r="D50" s="59"/>
      <c r="E50" s="60" t="s">
        <v>31</v>
      </c>
      <c r="F50" s="60" t="s">
        <v>31</v>
      </c>
      <c r="G50" s="60" t="s">
        <v>31</v>
      </c>
      <c r="H50" s="60">
        <v>1591</v>
      </c>
      <c r="I50" s="61" t="s">
        <v>31</v>
      </c>
      <c r="J50" s="60">
        <v>21383</v>
      </c>
      <c r="K50" s="62">
        <v>241.28</v>
      </c>
    </row>
    <row r="51" spans="1:11" ht="60" x14ac:dyDescent="0.25">
      <c r="A51" s="48">
        <v>4</v>
      </c>
      <c r="B51" s="49" t="s">
        <v>51</v>
      </c>
      <c r="C51" s="51" t="s">
        <v>52</v>
      </c>
      <c r="D51" s="50" t="s">
        <v>50</v>
      </c>
      <c r="E51" s="47">
        <v>88.623999999999995</v>
      </c>
      <c r="F51" s="47">
        <v>24.08</v>
      </c>
      <c r="G51" s="47" t="s">
        <v>31</v>
      </c>
      <c r="H51" s="47" t="s">
        <v>31</v>
      </c>
      <c r="I51" s="54" t="s">
        <v>31</v>
      </c>
      <c r="J51" s="47" t="s">
        <v>31</v>
      </c>
      <c r="K51" s="55" t="s">
        <v>31</v>
      </c>
    </row>
    <row r="52" spans="1:11" outlineLevel="1" x14ac:dyDescent="0.25">
      <c r="A52" s="48"/>
      <c r="B52" s="49"/>
      <c r="C52" s="51" t="s">
        <v>32</v>
      </c>
      <c r="D52" s="50"/>
      <c r="E52" s="47" t="s">
        <v>31</v>
      </c>
      <c r="F52" s="47" t="s">
        <v>31</v>
      </c>
      <c r="G52" s="47" t="s">
        <v>31</v>
      </c>
      <c r="H52" s="47" t="s">
        <v>31</v>
      </c>
      <c r="I52" s="54">
        <v>24.47</v>
      </c>
      <c r="J52" s="47" t="s">
        <v>31</v>
      </c>
      <c r="K52" s="55" t="s">
        <v>31</v>
      </c>
    </row>
    <row r="53" spans="1:11" outlineLevel="1" x14ac:dyDescent="0.25">
      <c r="A53" s="48"/>
      <c r="B53" s="49"/>
      <c r="C53" s="51" t="s">
        <v>33</v>
      </c>
      <c r="D53" s="50"/>
      <c r="E53" s="47" t="s">
        <v>31</v>
      </c>
      <c r="F53" s="47">
        <v>24.08</v>
      </c>
      <c r="G53" s="47" t="s">
        <v>31</v>
      </c>
      <c r="H53" s="47">
        <v>2134</v>
      </c>
      <c r="I53" s="54">
        <v>7.24</v>
      </c>
      <c r="J53" s="47">
        <v>15450</v>
      </c>
      <c r="K53" s="55" t="s">
        <v>31</v>
      </c>
    </row>
    <row r="54" spans="1:11" outlineLevel="1" x14ac:dyDescent="0.25">
      <c r="A54" s="48"/>
      <c r="B54" s="49"/>
      <c r="C54" s="51" t="s">
        <v>34</v>
      </c>
      <c r="D54" s="50"/>
      <c r="E54" s="47" t="s">
        <v>31</v>
      </c>
      <c r="F54" s="47" t="s">
        <v>31</v>
      </c>
      <c r="G54" s="47" t="s">
        <v>31</v>
      </c>
      <c r="H54" s="47" t="s">
        <v>31</v>
      </c>
      <c r="I54" s="54">
        <v>24.47</v>
      </c>
      <c r="J54" s="47" t="s">
        <v>31</v>
      </c>
      <c r="K54" s="55" t="s">
        <v>31</v>
      </c>
    </row>
    <row r="55" spans="1:11" outlineLevel="1" x14ac:dyDescent="0.25">
      <c r="A55" s="48"/>
      <c r="B55" s="49"/>
      <c r="C55" s="51" t="s">
        <v>37</v>
      </c>
      <c r="D55" s="50"/>
      <c r="E55" s="47" t="s">
        <v>31</v>
      </c>
      <c r="F55" s="47" t="s">
        <v>31</v>
      </c>
      <c r="G55" s="47" t="s">
        <v>31</v>
      </c>
      <c r="H55" s="47" t="s">
        <v>31</v>
      </c>
      <c r="I55" s="54" t="s">
        <v>31</v>
      </c>
      <c r="J55" s="47" t="s">
        <v>31</v>
      </c>
      <c r="K55" s="55" t="s">
        <v>31</v>
      </c>
    </row>
    <row r="56" spans="1:11" ht="30" outlineLevel="1" x14ac:dyDescent="0.25">
      <c r="A56" s="48"/>
      <c r="B56" s="49"/>
      <c r="C56" s="51" t="s">
        <v>38</v>
      </c>
      <c r="D56" s="50" t="s">
        <v>39</v>
      </c>
      <c r="E56" s="47">
        <v>0</v>
      </c>
      <c r="F56" s="47" t="s">
        <v>31</v>
      </c>
      <c r="G56" s="47" t="s">
        <v>31</v>
      </c>
      <c r="H56" s="47" t="s">
        <v>31</v>
      </c>
      <c r="I56" s="54" t="s">
        <v>279</v>
      </c>
      <c r="J56" s="47" t="s">
        <v>31</v>
      </c>
      <c r="K56" s="55" t="s">
        <v>31</v>
      </c>
    </row>
    <row r="57" spans="1:11" outlineLevel="1" x14ac:dyDescent="0.25">
      <c r="A57" s="48"/>
      <c r="B57" s="49"/>
      <c r="C57" s="51" t="s">
        <v>40</v>
      </c>
      <c r="D57" s="50" t="s">
        <v>39</v>
      </c>
      <c r="E57" s="47">
        <v>0</v>
      </c>
      <c r="F57" s="47" t="s">
        <v>31</v>
      </c>
      <c r="G57" s="47" t="s">
        <v>31</v>
      </c>
      <c r="H57" s="47" t="s">
        <v>31</v>
      </c>
      <c r="I57" s="54" t="s">
        <v>280</v>
      </c>
      <c r="J57" s="47" t="s">
        <v>31</v>
      </c>
      <c r="K57" s="55" t="s">
        <v>31</v>
      </c>
    </row>
    <row r="58" spans="1:11" x14ac:dyDescent="0.25">
      <c r="A58" s="56"/>
      <c r="B58" s="57"/>
      <c r="C58" s="58" t="s">
        <v>43</v>
      </c>
      <c r="D58" s="59"/>
      <c r="E58" s="60" t="s">
        <v>31</v>
      </c>
      <c r="F58" s="60" t="s">
        <v>31</v>
      </c>
      <c r="G58" s="60" t="s">
        <v>31</v>
      </c>
      <c r="H58" s="60">
        <v>2134</v>
      </c>
      <c r="I58" s="61" t="s">
        <v>31</v>
      </c>
      <c r="J58" s="60">
        <v>15450</v>
      </c>
      <c r="K58" s="62">
        <v>174.33</v>
      </c>
    </row>
    <row r="59" spans="1:11" ht="23.1" customHeight="1" x14ac:dyDescent="0.25">
      <c r="A59" s="42" t="s">
        <v>53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75" x14ac:dyDescent="0.25">
      <c r="A60" s="48">
        <v>5</v>
      </c>
      <c r="B60" s="49" t="s">
        <v>54</v>
      </c>
      <c r="C60" s="51" t="s">
        <v>55</v>
      </c>
      <c r="D60" s="50" t="s">
        <v>56</v>
      </c>
      <c r="E60" s="47">
        <v>0.52715999999999996</v>
      </c>
      <c r="F60" s="47">
        <v>4267.54</v>
      </c>
      <c r="G60" s="47" t="s">
        <v>31</v>
      </c>
      <c r="H60" s="47" t="s">
        <v>31</v>
      </c>
      <c r="I60" s="54" t="s">
        <v>31</v>
      </c>
      <c r="J60" s="47" t="s">
        <v>31</v>
      </c>
      <c r="K60" s="55">
        <v>26.44</v>
      </c>
    </row>
    <row r="61" spans="1:11" outlineLevel="1" x14ac:dyDescent="0.25">
      <c r="A61" s="48"/>
      <c r="B61" s="49"/>
      <c r="C61" s="51" t="s">
        <v>32</v>
      </c>
      <c r="D61" s="50"/>
      <c r="E61" s="47" t="s">
        <v>31</v>
      </c>
      <c r="F61" s="47">
        <v>117.62</v>
      </c>
      <c r="G61" s="47">
        <v>1.1499999999999999</v>
      </c>
      <c r="H61" s="47">
        <v>71</v>
      </c>
      <c r="I61" s="54">
        <v>24.47</v>
      </c>
      <c r="J61" s="47">
        <v>1737</v>
      </c>
      <c r="K61" s="55" t="s">
        <v>31</v>
      </c>
    </row>
    <row r="62" spans="1:11" outlineLevel="1" x14ac:dyDescent="0.25">
      <c r="A62" s="48"/>
      <c r="B62" s="49"/>
      <c r="C62" s="51" t="s">
        <v>33</v>
      </c>
      <c r="D62" s="50"/>
      <c r="E62" s="47" t="s">
        <v>31</v>
      </c>
      <c r="F62" s="47">
        <v>4145.58</v>
      </c>
      <c r="G62" s="47">
        <v>1.1499999999999999</v>
      </c>
      <c r="H62" s="47">
        <v>2513</v>
      </c>
      <c r="I62" s="54">
        <v>9.0299999999999994</v>
      </c>
      <c r="J62" s="47">
        <v>22692</v>
      </c>
      <c r="K62" s="55" t="s">
        <v>31</v>
      </c>
    </row>
    <row r="63" spans="1:11" outlineLevel="1" x14ac:dyDescent="0.25">
      <c r="A63" s="48"/>
      <c r="B63" s="49"/>
      <c r="C63" s="51" t="s">
        <v>34</v>
      </c>
      <c r="D63" s="50"/>
      <c r="E63" s="47" t="s">
        <v>31</v>
      </c>
      <c r="F63" s="63" t="s">
        <v>57</v>
      </c>
      <c r="G63" s="47">
        <v>1.1499999999999999</v>
      </c>
      <c r="H63" s="63" t="s">
        <v>58</v>
      </c>
      <c r="I63" s="54">
        <v>24.47</v>
      </c>
      <c r="J63" s="63" t="s">
        <v>281</v>
      </c>
      <c r="K63" s="55" t="s">
        <v>31</v>
      </c>
    </row>
    <row r="64" spans="1:11" outlineLevel="1" x14ac:dyDescent="0.25">
      <c r="A64" s="48"/>
      <c r="B64" s="49"/>
      <c r="C64" s="51" t="s">
        <v>37</v>
      </c>
      <c r="D64" s="50"/>
      <c r="E64" s="47" t="s">
        <v>31</v>
      </c>
      <c r="F64" s="47">
        <v>4.34</v>
      </c>
      <c r="G64" s="47" t="s">
        <v>31</v>
      </c>
      <c r="H64" s="47">
        <v>3</v>
      </c>
      <c r="I64" s="54">
        <v>12.51</v>
      </c>
      <c r="J64" s="47">
        <v>38</v>
      </c>
      <c r="K64" s="55" t="s">
        <v>31</v>
      </c>
    </row>
    <row r="65" spans="1:11" ht="30" outlineLevel="1" x14ac:dyDescent="0.25">
      <c r="A65" s="48"/>
      <c r="B65" s="49"/>
      <c r="C65" s="51" t="s">
        <v>38</v>
      </c>
      <c r="D65" s="50" t="s">
        <v>39</v>
      </c>
      <c r="E65" s="47">
        <v>95</v>
      </c>
      <c r="F65" s="47" t="s">
        <v>31</v>
      </c>
      <c r="G65" s="47" t="s">
        <v>31</v>
      </c>
      <c r="H65" s="47">
        <v>407</v>
      </c>
      <c r="I65" s="54" t="s">
        <v>282</v>
      </c>
      <c r="J65" s="47">
        <v>8483</v>
      </c>
      <c r="K65" s="55" t="s">
        <v>31</v>
      </c>
    </row>
    <row r="66" spans="1:11" ht="30" outlineLevel="1" x14ac:dyDescent="0.25">
      <c r="A66" s="48"/>
      <c r="B66" s="49"/>
      <c r="C66" s="51" t="s">
        <v>40</v>
      </c>
      <c r="D66" s="50" t="s">
        <v>39</v>
      </c>
      <c r="E66" s="47">
        <v>50</v>
      </c>
      <c r="F66" s="47" t="s">
        <v>31</v>
      </c>
      <c r="G66" s="47" t="s">
        <v>31</v>
      </c>
      <c r="H66" s="47">
        <v>214</v>
      </c>
      <c r="I66" s="54" t="s">
        <v>283</v>
      </c>
      <c r="J66" s="47">
        <v>4189</v>
      </c>
      <c r="K66" s="55" t="s">
        <v>31</v>
      </c>
    </row>
    <row r="67" spans="1:11" outlineLevel="1" x14ac:dyDescent="0.25">
      <c r="A67" s="48"/>
      <c r="B67" s="49"/>
      <c r="C67" s="51" t="s">
        <v>41</v>
      </c>
      <c r="D67" s="50" t="s">
        <v>42</v>
      </c>
      <c r="E67" s="47">
        <v>15.08</v>
      </c>
      <c r="F67" s="47" t="s">
        <v>31</v>
      </c>
      <c r="G67" s="47">
        <v>1.1499999999999999</v>
      </c>
      <c r="H67" s="47" t="s">
        <v>31</v>
      </c>
      <c r="I67" s="54" t="s">
        <v>31</v>
      </c>
      <c r="J67" s="47" t="s">
        <v>31</v>
      </c>
      <c r="K67" s="55">
        <v>9.14</v>
      </c>
    </row>
    <row r="68" spans="1:11" x14ac:dyDescent="0.25">
      <c r="A68" s="56"/>
      <c r="B68" s="57"/>
      <c r="C68" s="58" t="s">
        <v>43</v>
      </c>
      <c r="D68" s="59"/>
      <c r="E68" s="60" t="s">
        <v>31</v>
      </c>
      <c r="F68" s="60" t="s">
        <v>31</v>
      </c>
      <c r="G68" s="60" t="s">
        <v>31</v>
      </c>
      <c r="H68" s="60">
        <v>3208</v>
      </c>
      <c r="I68" s="61" t="s">
        <v>31</v>
      </c>
      <c r="J68" s="60">
        <v>37139</v>
      </c>
      <c r="K68" s="62">
        <v>70451.100000000006</v>
      </c>
    </row>
    <row r="69" spans="1:11" ht="75" x14ac:dyDescent="0.25">
      <c r="A69" s="48">
        <v>6</v>
      </c>
      <c r="B69" s="49" t="s">
        <v>59</v>
      </c>
      <c r="C69" s="51" t="s">
        <v>60</v>
      </c>
      <c r="D69" s="50" t="s">
        <v>61</v>
      </c>
      <c r="E69" s="47">
        <v>0.45839999999999997</v>
      </c>
      <c r="F69" s="47">
        <v>4882.5200000000004</v>
      </c>
      <c r="G69" s="47" t="s">
        <v>31</v>
      </c>
      <c r="H69" s="47" t="s">
        <v>31</v>
      </c>
      <c r="I69" s="54" t="s">
        <v>31</v>
      </c>
      <c r="J69" s="47" t="s">
        <v>31</v>
      </c>
      <c r="K69" s="55">
        <v>48.08</v>
      </c>
    </row>
    <row r="70" spans="1:11" outlineLevel="1" x14ac:dyDescent="0.25">
      <c r="A70" s="48"/>
      <c r="B70" s="49"/>
      <c r="C70" s="51" t="s">
        <v>32</v>
      </c>
      <c r="D70" s="50"/>
      <c r="E70" s="47" t="s">
        <v>31</v>
      </c>
      <c r="F70" s="47">
        <v>2401.88</v>
      </c>
      <c r="G70" s="47">
        <v>1.1499999999999999</v>
      </c>
      <c r="H70" s="47">
        <v>1266</v>
      </c>
      <c r="I70" s="54">
        <v>24.47</v>
      </c>
      <c r="J70" s="47">
        <v>30979</v>
      </c>
      <c r="K70" s="55" t="s">
        <v>31</v>
      </c>
    </row>
    <row r="71" spans="1:11" outlineLevel="1" x14ac:dyDescent="0.25">
      <c r="A71" s="48"/>
      <c r="B71" s="49"/>
      <c r="C71" s="51" t="s">
        <v>33</v>
      </c>
      <c r="D71" s="50"/>
      <c r="E71" s="47" t="s">
        <v>31</v>
      </c>
      <c r="F71" s="47">
        <v>2480.64</v>
      </c>
      <c r="G71" s="47">
        <v>1.1499999999999999</v>
      </c>
      <c r="H71" s="47">
        <v>1308</v>
      </c>
      <c r="I71" s="54">
        <v>9.7200000000000006</v>
      </c>
      <c r="J71" s="47">
        <v>12714</v>
      </c>
      <c r="K71" s="55" t="s">
        <v>31</v>
      </c>
    </row>
    <row r="72" spans="1:11" outlineLevel="1" x14ac:dyDescent="0.25">
      <c r="A72" s="48"/>
      <c r="B72" s="49"/>
      <c r="C72" s="51" t="s">
        <v>34</v>
      </c>
      <c r="D72" s="50"/>
      <c r="E72" s="47" t="s">
        <v>31</v>
      </c>
      <c r="F72" s="63" t="s">
        <v>62</v>
      </c>
      <c r="G72" s="47">
        <v>1.1499999999999999</v>
      </c>
      <c r="H72" s="63" t="s">
        <v>63</v>
      </c>
      <c r="I72" s="54">
        <v>24.47</v>
      </c>
      <c r="J72" s="63" t="s">
        <v>284</v>
      </c>
      <c r="K72" s="55" t="s">
        <v>31</v>
      </c>
    </row>
    <row r="73" spans="1:11" outlineLevel="1" x14ac:dyDescent="0.25">
      <c r="A73" s="48"/>
      <c r="B73" s="49"/>
      <c r="C73" s="51" t="s">
        <v>37</v>
      </c>
      <c r="D73" s="50"/>
      <c r="E73" s="47" t="s">
        <v>31</v>
      </c>
      <c r="F73" s="47" t="s">
        <v>31</v>
      </c>
      <c r="G73" s="47" t="s">
        <v>31</v>
      </c>
      <c r="H73" s="47" t="s">
        <v>31</v>
      </c>
      <c r="I73" s="54" t="s">
        <v>31</v>
      </c>
      <c r="J73" s="47" t="s">
        <v>31</v>
      </c>
      <c r="K73" s="55" t="s">
        <v>31</v>
      </c>
    </row>
    <row r="74" spans="1:11" ht="30" outlineLevel="1" x14ac:dyDescent="0.25">
      <c r="A74" s="48"/>
      <c r="B74" s="49"/>
      <c r="C74" s="51" t="s">
        <v>38</v>
      </c>
      <c r="D74" s="50" t="s">
        <v>39</v>
      </c>
      <c r="E74" s="47">
        <v>80</v>
      </c>
      <c r="F74" s="47" t="s">
        <v>31</v>
      </c>
      <c r="G74" s="47" t="s">
        <v>31</v>
      </c>
      <c r="H74" s="47">
        <v>1400</v>
      </c>
      <c r="I74" s="54" t="s">
        <v>285</v>
      </c>
      <c r="J74" s="47">
        <v>29119</v>
      </c>
      <c r="K74" s="55" t="s">
        <v>31</v>
      </c>
    </row>
    <row r="75" spans="1:11" ht="30" outlineLevel="1" x14ac:dyDescent="0.25">
      <c r="A75" s="48"/>
      <c r="B75" s="49"/>
      <c r="C75" s="51" t="s">
        <v>40</v>
      </c>
      <c r="D75" s="50" t="s">
        <v>39</v>
      </c>
      <c r="E75" s="47">
        <v>45</v>
      </c>
      <c r="F75" s="47" t="s">
        <v>31</v>
      </c>
      <c r="G75" s="47" t="s">
        <v>31</v>
      </c>
      <c r="H75" s="47">
        <v>788</v>
      </c>
      <c r="I75" s="54" t="s">
        <v>286</v>
      </c>
      <c r="J75" s="47">
        <v>15416</v>
      </c>
      <c r="K75" s="55" t="s">
        <v>31</v>
      </c>
    </row>
    <row r="76" spans="1:11" outlineLevel="1" x14ac:dyDescent="0.25">
      <c r="A76" s="48"/>
      <c r="B76" s="49"/>
      <c r="C76" s="51" t="s">
        <v>41</v>
      </c>
      <c r="D76" s="50" t="s">
        <v>42</v>
      </c>
      <c r="E76" s="47">
        <v>281.58</v>
      </c>
      <c r="F76" s="47" t="s">
        <v>31</v>
      </c>
      <c r="G76" s="47">
        <v>1.1499999999999999</v>
      </c>
      <c r="H76" s="47" t="s">
        <v>31</v>
      </c>
      <c r="I76" s="54" t="s">
        <v>31</v>
      </c>
      <c r="J76" s="47" t="s">
        <v>31</v>
      </c>
      <c r="K76" s="55">
        <v>148.44</v>
      </c>
    </row>
    <row r="77" spans="1:11" x14ac:dyDescent="0.25">
      <c r="A77" s="56"/>
      <c r="B77" s="57"/>
      <c r="C77" s="58" t="s">
        <v>43</v>
      </c>
      <c r="D77" s="59"/>
      <c r="E77" s="60" t="s">
        <v>31</v>
      </c>
      <c r="F77" s="60" t="s">
        <v>31</v>
      </c>
      <c r="G77" s="60" t="s">
        <v>31</v>
      </c>
      <c r="H77" s="60">
        <v>4762</v>
      </c>
      <c r="I77" s="61" t="s">
        <v>31</v>
      </c>
      <c r="J77" s="60">
        <v>88228</v>
      </c>
      <c r="K77" s="62">
        <v>192469.46</v>
      </c>
    </row>
    <row r="78" spans="1:11" ht="60" x14ac:dyDescent="0.25">
      <c r="A78" s="48">
        <v>7</v>
      </c>
      <c r="B78" s="49" t="s">
        <v>64</v>
      </c>
      <c r="C78" s="51" t="s">
        <v>65</v>
      </c>
      <c r="D78" s="50" t="s">
        <v>66</v>
      </c>
      <c r="E78" s="47">
        <v>0.45839999999999997</v>
      </c>
      <c r="F78" s="47">
        <v>463.5</v>
      </c>
      <c r="G78" s="47" t="s">
        <v>31</v>
      </c>
      <c r="H78" s="47" t="s">
        <v>31</v>
      </c>
      <c r="I78" s="54" t="s">
        <v>31</v>
      </c>
      <c r="J78" s="47" t="s">
        <v>31</v>
      </c>
      <c r="K78" s="55" t="s">
        <v>31</v>
      </c>
    </row>
    <row r="79" spans="1:11" outlineLevel="1" x14ac:dyDescent="0.25">
      <c r="A79" s="48"/>
      <c r="B79" s="49"/>
      <c r="C79" s="51" t="s">
        <v>32</v>
      </c>
      <c r="D79" s="50"/>
      <c r="E79" s="47" t="s">
        <v>31</v>
      </c>
      <c r="F79" s="47">
        <v>463.5</v>
      </c>
      <c r="G79" s="47">
        <v>1.1499999999999999</v>
      </c>
      <c r="H79" s="47">
        <v>244</v>
      </c>
      <c r="I79" s="54">
        <v>24.47</v>
      </c>
      <c r="J79" s="47">
        <v>5971</v>
      </c>
      <c r="K79" s="55" t="s">
        <v>31</v>
      </c>
    </row>
    <row r="80" spans="1:11" outlineLevel="1" x14ac:dyDescent="0.25">
      <c r="A80" s="48"/>
      <c r="B80" s="49"/>
      <c r="C80" s="51" t="s">
        <v>33</v>
      </c>
      <c r="D80" s="50"/>
      <c r="E80" s="47" t="s">
        <v>31</v>
      </c>
      <c r="F80" s="47" t="s">
        <v>31</v>
      </c>
      <c r="G80" s="47">
        <v>1.1499999999999999</v>
      </c>
      <c r="H80" s="47" t="s">
        <v>31</v>
      </c>
      <c r="I80" s="54" t="s">
        <v>31</v>
      </c>
      <c r="J80" s="47" t="s">
        <v>31</v>
      </c>
      <c r="K80" s="55" t="s">
        <v>31</v>
      </c>
    </row>
    <row r="81" spans="1:11" outlineLevel="1" x14ac:dyDescent="0.25">
      <c r="A81" s="48"/>
      <c r="B81" s="49"/>
      <c r="C81" s="51" t="s">
        <v>34</v>
      </c>
      <c r="D81" s="50"/>
      <c r="E81" s="47" t="s">
        <v>31</v>
      </c>
      <c r="F81" s="47" t="s">
        <v>31</v>
      </c>
      <c r="G81" s="47">
        <v>1.1499999999999999</v>
      </c>
      <c r="H81" s="47" t="s">
        <v>31</v>
      </c>
      <c r="I81" s="54">
        <v>24.47</v>
      </c>
      <c r="J81" s="47" t="s">
        <v>31</v>
      </c>
      <c r="K81" s="55" t="s">
        <v>31</v>
      </c>
    </row>
    <row r="82" spans="1:11" outlineLevel="1" x14ac:dyDescent="0.25">
      <c r="A82" s="48"/>
      <c r="B82" s="49"/>
      <c r="C82" s="51" t="s">
        <v>37</v>
      </c>
      <c r="D82" s="50"/>
      <c r="E82" s="47" t="s">
        <v>31</v>
      </c>
      <c r="F82" s="47" t="s">
        <v>31</v>
      </c>
      <c r="G82" s="47" t="s">
        <v>31</v>
      </c>
      <c r="H82" s="47" t="s">
        <v>31</v>
      </c>
      <c r="I82" s="54" t="s">
        <v>31</v>
      </c>
      <c r="J82" s="47" t="s">
        <v>31</v>
      </c>
      <c r="K82" s="55" t="s">
        <v>31</v>
      </c>
    </row>
    <row r="83" spans="1:11" ht="30" outlineLevel="1" x14ac:dyDescent="0.25">
      <c r="A83" s="48"/>
      <c r="B83" s="49"/>
      <c r="C83" s="51" t="s">
        <v>38</v>
      </c>
      <c r="D83" s="50" t="s">
        <v>39</v>
      </c>
      <c r="E83" s="47">
        <v>80</v>
      </c>
      <c r="F83" s="47" t="s">
        <v>31</v>
      </c>
      <c r="G83" s="47" t="s">
        <v>31</v>
      </c>
      <c r="H83" s="47">
        <v>195</v>
      </c>
      <c r="I83" s="54" t="s">
        <v>285</v>
      </c>
      <c r="J83" s="47">
        <v>4060</v>
      </c>
      <c r="K83" s="55" t="s">
        <v>31</v>
      </c>
    </row>
    <row r="84" spans="1:11" ht="30" outlineLevel="1" x14ac:dyDescent="0.25">
      <c r="A84" s="48"/>
      <c r="B84" s="49"/>
      <c r="C84" s="51" t="s">
        <v>40</v>
      </c>
      <c r="D84" s="50" t="s">
        <v>39</v>
      </c>
      <c r="E84" s="47">
        <v>45</v>
      </c>
      <c r="F84" s="47" t="s">
        <v>31</v>
      </c>
      <c r="G84" s="47" t="s">
        <v>31</v>
      </c>
      <c r="H84" s="47">
        <v>110</v>
      </c>
      <c r="I84" s="54" t="s">
        <v>286</v>
      </c>
      <c r="J84" s="47">
        <v>2150</v>
      </c>
      <c r="K84" s="55" t="s">
        <v>31</v>
      </c>
    </row>
    <row r="85" spans="1:11" outlineLevel="1" x14ac:dyDescent="0.25">
      <c r="A85" s="48"/>
      <c r="B85" s="49"/>
      <c r="C85" s="51" t="s">
        <v>41</v>
      </c>
      <c r="D85" s="50" t="s">
        <v>42</v>
      </c>
      <c r="E85" s="47">
        <v>61.8</v>
      </c>
      <c r="F85" s="47" t="s">
        <v>31</v>
      </c>
      <c r="G85" s="47">
        <v>1.1499999999999999</v>
      </c>
      <c r="H85" s="47" t="s">
        <v>31</v>
      </c>
      <c r="I85" s="54" t="s">
        <v>31</v>
      </c>
      <c r="J85" s="47" t="s">
        <v>31</v>
      </c>
      <c r="K85" s="55">
        <v>32.58</v>
      </c>
    </row>
    <row r="86" spans="1:11" x14ac:dyDescent="0.25">
      <c r="A86" s="56"/>
      <c r="B86" s="57"/>
      <c r="C86" s="58" t="s">
        <v>43</v>
      </c>
      <c r="D86" s="59"/>
      <c r="E86" s="60" t="s">
        <v>31</v>
      </c>
      <c r="F86" s="60" t="s">
        <v>31</v>
      </c>
      <c r="G86" s="60" t="s">
        <v>31</v>
      </c>
      <c r="H86" s="60">
        <v>549</v>
      </c>
      <c r="I86" s="61" t="s">
        <v>31</v>
      </c>
      <c r="J86" s="60">
        <v>12181</v>
      </c>
      <c r="K86" s="62">
        <v>26572.86</v>
      </c>
    </row>
    <row r="87" spans="1:11" ht="60" x14ac:dyDescent="0.25">
      <c r="A87" s="48">
        <v>8</v>
      </c>
      <c r="B87" s="49" t="s">
        <v>51</v>
      </c>
      <c r="C87" s="51" t="s">
        <v>52</v>
      </c>
      <c r="D87" s="50" t="s">
        <v>50</v>
      </c>
      <c r="E87" s="47">
        <v>916.8</v>
      </c>
      <c r="F87" s="47">
        <v>24.08</v>
      </c>
      <c r="G87" s="47" t="s">
        <v>31</v>
      </c>
      <c r="H87" s="47" t="s">
        <v>31</v>
      </c>
      <c r="I87" s="54" t="s">
        <v>31</v>
      </c>
      <c r="J87" s="47" t="s">
        <v>31</v>
      </c>
      <c r="K87" s="55" t="s">
        <v>31</v>
      </c>
    </row>
    <row r="88" spans="1:11" outlineLevel="1" x14ac:dyDescent="0.25">
      <c r="A88" s="48"/>
      <c r="B88" s="49"/>
      <c r="C88" s="51" t="s">
        <v>32</v>
      </c>
      <c r="D88" s="50"/>
      <c r="E88" s="47" t="s">
        <v>31</v>
      </c>
      <c r="F88" s="47" t="s">
        <v>31</v>
      </c>
      <c r="G88" s="47" t="s">
        <v>31</v>
      </c>
      <c r="H88" s="47" t="s">
        <v>31</v>
      </c>
      <c r="I88" s="54">
        <v>24.47</v>
      </c>
      <c r="J88" s="47" t="s">
        <v>31</v>
      </c>
      <c r="K88" s="55" t="s">
        <v>31</v>
      </c>
    </row>
    <row r="89" spans="1:11" outlineLevel="1" x14ac:dyDescent="0.25">
      <c r="A89" s="48"/>
      <c r="B89" s="49"/>
      <c r="C89" s="51" t="s">
        <v>33</v>
      </c>
      <c r="D89" s="50"/>
      <c r="E89" s="47" t="s">
        <v>31</v>
      </c>
      <c r="F89" s="47">
        <v>24.08</v>
      </c>
      <c r="G89" s="47" t="s">
        <v>31</v>
      </c>
      <c r="H89" s="47">
        <v>22077</v>
      </c>
      <c r="I89" s="54">
        <v>7.24</v>
      </c>
      <c r="J89" s="47">
        <v>159837</v>
      </c>
      <c r="K89" s="55" t="s">
        <v>31</v>
      </c>
    </row>
    <row r="90" spans="1:11" outlineLevel="1" x14ac:dyDescent="0.25">
      <c r="A90" s="48"/>
      <c r="B90" s="49"/>
      <c r="C90" s="51" t="s">
        <v>34</v>
      </c>
      <c r="D90" s="50"/>
      <c r="E90" s="47" t="s">
        <v>31</v>
      </c>
      <c r="F90" s="47" t="s">
        <v>31</v>
      </c>
      <c r="G90" s="47" t="s">
        <v>31</v>
      </c>
      <c r="H90" s="47" t="s">
        <v>31</v>
      </c>
      <c r="I90" s="54">
        <v>24.47</v>
      </c>
      <c r="J90" s="47" t="s">
        <v>31</v>
      </c>
      <c r="K90" s="55" t="s">
        <v>31</v>
      </c>
    </row>
    <row r="91" spans="1:11" outlineLevel="1" x14ac:dyDescent="0.25">
      <c r="A91" s="48"/>
      <c r="B91" s="49"/>
      <c r="C91" s="51" t="s">
        <v>37</v>
      </c>
      <c r="D91" s="50"/>
      <c r="E91" s="47" t="s">
        <v>31</v>
      </c>
      <c r="F91" s="47" t="s">
        <v>31</v>
      </c>
      <c r="G91" s="47" t="s">
        <v>31</v>
      </c>
      <c r="H91" s="47" t="s">
        <v>31</v>
      </c>
      <c r="I91" s="54" t="s">
        <v>31</v>
      </c>
      <c r="J91" s="47" t="s">
        <v>31</v>
      </c>
      <c r="K91" s="55" t="s">
        <v>31</v>
      </c>
    </row>
    <row r="92" spans="1:11" ht="30" outlineLevel="1" x14ac:dyDescent="0.25">
      <c r="A92" s="48"/>
      <c r="B92" s="49"/>
      <c r="C92" s="51" t="s">
        <v>38</v>
      </c>
      <c r="D92" s="50" t="s">
        <v>39</v>
      </c>
      <c r="E92" s="47">
        <v>0</v>
      </c>
      <c r="F92" s="47" t="s">
        <v>31</v>
      </c>
      <c r="G92" s="47" t="s">
        <v>31</v>
      </c>
      <c r="H92" s="47" t="s">
        <v>31</v>
      </c>
      <c r="I92" s="54" t="s">
        <v>279</v>
      </c>
      <c r="J92" s="47" t="s">
        <v>31</v>
      </c>
      <c r="K92" s="55" t="s">
        <v>31</v>
      </c>
    </row>
    <row r="93" spans="1:11" outlineLevel="1" x14ac:dyDescent="0.25">
      <c r="A93" s="48"/>
      <c r="B93" s="49"/>
      <c r="C93" s="51" t="s">
        <v>40</v>
      </c>
      <c r="D93" s="50" t="s">
        <v>39</v>
      </c>
      <c r="E93" s="47">
        <v>0</v>
      </c>
      <c r="F93" s="47" t="s">
        <v>31</v>
      </c>
      <c r="G93" s="47" t="s">
        <v>31</v>
      </c>
      <c r="H93" s="47" t="s">
        <v>31</v>
      </c>
      <c r="I93" s="54" t="s">
        <v>280</v>
      </c>
      <c r="J93" s="47" t="s">
        <v>31</v>
      </c>
      <c r="K93" s="55" t="s">
        <v>31</v>
      </c>
    </row>
    <row r="94" spans="1:11" x14ac:dyDescent="0.25">
      <c r="A94" s="56"/>
      <c r="B94" s="57"/>
      <c r="C94" s="58" t="s">
        <v>43</v>
      </c>
      <c r="D94" s="59"/>
      <c r="E94" s="60" t="s">
        <v>31</v>
      </c>
      <c r="F94" s="60" t="s">
        <v>31</v>
      </c>
      <c r="G94" s="60" t="s">
        <v>31</v>
      </c>
      <c r="H94" s="60">
        <v>22077</v>
      </c>
      <c r="I94" s="61" t="s">
        <v>31</v>
      </c>
      <c r="J94" s="60">
        <v>159837</v>
      </c>
      <c r="K94" s="62">
        <v>174.34</v>
      </c>
    </row>
    <row r="95" spans="1:11" ht="60" x14ac:dyDescent="0.25">
      <c r="A95" s="48">
        <v>9</v>
      </c>
      <c r="B95" s="49" t="s">
        <v>67</v>
      </c>
      <c r="C95" s="51" t="s">
        <v>68</v>
      </c>
      <c r="D95" s="50" t="s">
        <v>56</v>
      </c>
      <c r="E95" s="47">
        <v>0.52470000000000006</v>
      </c>
      <c r="F95" s="47">
        <v>527.5</v>
      </c>
      <c r="G95" s="47" t="s">
        <v>31</v>
      </c>
      <c r="H95" s="47" t="s">
        <v>31</v>
      </c>
      <c r="I95" s="54" t="s">
        <v>31</v>
      </c>
      <c r="J95" s="47" t="s">
        <v>31</v>
      </c>
      <c r="K95" s="55">
        <v>5.35</v>
      </c>
    </row>
    <row r="96" spans="1:11" outlineLevel="1" x14ac:dyDescent="0.25">
      <c r="A96" s="48"/>
      <c r="B96" s="49"/>
      <c r="C96" s="51" t="s">
        <v>32</v>
      </c>
      <c r="D96" s="50"/>
      <c r="E96" s="47" t="s">
        <v>31</v>
      </c>
      <c r="F96" s="47" t="s">
        <v>31</v>
      </c>
      <c r="G96" s="47">
        <v>1.1499999999999999</v>
      </c>
      <c r="H96" s="47" t="s">
        <v>31</v>
      </c>
      <c r="I96" s="54">
        <v>24.47</v>
      </c>
      <c r="J96" s="47" t="s">
        <v>31</v>
      </c>
      <c r="K96" s="55" t="s">
        <v>31</v>
      </c>
    </row>
    <row r="97" spans="1:11" outlineLevel="1" x14ac:dyDescent="0.25">
      <c r="A97" s="48"/>
      <c r="B97" s="49"/>
      <c r="C97" s="51" t="s">
        <v>33</v>
      </c>
      <c r="D97" s="50"/>
      <c r="E97" s="47" t="s">
        <v>31</v>
      </c>
      <c r="F97" s="47">
        <v>527.5</v>
      </c>
      <c r="G97" s="47">
        <v>1.1499999999999999</v>
      </c>
      <c r="H97" s="47">
        <v>318</v>
      </c>
      <c r="I97" s="54">
        <v>11.39</v>
      </c>
      <c r="J97" s="47">
        <v>3622</v>
      </c>
      <c r="K97" s="55" t="s">
        <v>31</v>
      </c>
    </row>
    <row r="98" spans="1:11" outlineLevel="1" x14ac:dyDescent="0.25">
      <c r="A98" s="48"/>
      <c r="B98" s="49"/>
      <c r="C98" s="51" t="s">
        <v>34</v>
      </c>
      <c r="D98" s="50"/>
      <c r="E98" s="47" t="s">
        <v>31</v>
      </c>
      <c r="F98" s="63" t="s">
        <v>69</v>
      </c>
      <c r="G98" s="47">
        <v>1.1499999999999999</v>
      </c>
      <c r="H98" s="63" t="s">
        <v>70</v>
      </c>
      <c r="I98" s="54">
        <v>24.47</v>
      </c>
      <c r="J98" s="63" t="s">
        <v>287</v>
      </c>
      <c r="K98" s="55" t="s">
        <v>31</v>
      </c>
    </row>
    <row r="99" spans="1:11" outlineLevel="1" x14ac:dyDescent="0.25">
      <c r="A99" s="48"/>
      <c r="B99" s="49"/>
      <c r="C99" s="51" t="s">
        <v>37</v>
      </c>
      <c r="D99" s="50"/>
      <c r="E99" s="47" t="s">
        <v>31</v>
      </c>
      <c r="F99" s="47" t="s">
        <v>31</v>
      </c>
      <c r="G99" s="47" t="s">
        <v>31</v>
      </c>
      <c r="H99" s="47" t="s">
        <v>31</v>
      </c>
      <c r="I99" s="54" t="s">
        <v>31</v>
      </c>
      <c r="J99" s="47" t="s">
        <v>31</v>
      </c>
      <c r="K99" s="55" t="s">
        <v>31</v>
      </c>
    </row>
    <row r="100" spans="1:11" ht="30" outlineLevel="1" x14ac:dyDescent="0.25">
      <c r="A100" s="48"/>
      <c r="B100" s="49"/>
      <c r="C100" s="51" t="s">
        <v>38</v>
      </c>
      <c r="D100" s="50" t="s">
        <v>39</v>
      </c>
      <c r="E100" s="47">
        <v>95</v>
      </c>
      <c r="F100" s="47" t="s">
        <v>31</v>
      </c>
      <c r="G100" s="47" t="s">
        <v>31</v>
      </c>
      <c r="H100" s="47">
        <v>59</v>
      </c>
      <c r="I100" s="54" t="s">
        <v>282</v>
      </c>
      <c r="J100" s="47">
        <v>1229</v>
      </c>
      <c r="K100" s="55" t="s">
        <v>31</v>
      </c>
    </row>
    <row r="101" spans="1:11" ht="30" outlineLevel="1" x14ac:dyDescent="0.25">
      <c r="A101" s="48"/>
      <c r="B101" s="49"/>
      <c r="C101" s="51" t="s">
        <v>40</v>
      </c>
      <c r="D101" s="50" t="s">
        <v>39</v>
      </c>
      <c r="E101" s="47">
        <v>50</v>
      </c>
      <c r="F101" s="47" t="s">
        <v>31</v>
      </c>
      <c r="G101" s="47" t="s">
        <v>31</v>
      </c>
      <c r="H101" s="47">
        <v>31</v>
      </c>
      <c r="I101" s="54" t="s">
        <v>283</v>
      </c>
      <c r="J101" s="47">
        <v>607</v>
      </c>
      <c r="K101" s="55" t="s">
        <v>31</v>
      </c>
    </row>
    <row r="102" spans="1:11" x14ac:dyDescent="0.25">
      <c r="A102" s="56"/>
      <c r="B102" s="57"/>
      <c r="C102" s="58" t="s">
        <v>43</v>
      </c>
      <c r="D102" s="59"/>
      <c r="E102" s="60" t="s">
        <v>31</v>
      </c>
      <c r="F102" s="60" t="s">
        <v>31</v>
      </c>
      <c r="G102" s="60" t="s">
        <v>31</v>
      </c>
      <c r="H102" s="60">
        <v>408</v>
      </c>
      <c r="I102" s="61" t="s">
        <v>31</v>
      </c>
      <c r="J102" s="60">
        <v>5458</v>
      </c>
      <c r="K102" s="62">
        <v>10402.129999999999</v>
      </c>
    </row>
    <row r="103" spans="1:11" ht="30" x14ac:dyDescent="0.25">
      <c r="A103" s="48">
        <v>10</v>
      </c>
      <c r="B103" s="49" t="s">
        <v>71</v>
      </c>
      <c r="C103" s="51" t="s">
        <v>72</v>
      </c>
      <c r="D103" s="50" t="s">
        <v>61</v>
      </c>
      <c r="E103" s="47">
        <v>0.27610000000000001</v>
      </c>
      <c r="F103" s="47">
        <v>729</v>
      </c>
      <c r="G103" s="47" t="s">
        <v>31</v>
      </c>
      <c r="H103" s="47" t="s">
        <v>31</v>
      </c>
      <c r="I103" s="54" t="s">
        <v>31</v>
      </c>
      <c r="J103" s="47" t="s">
        <v>31</v>
      </c>
      <c r="K103" s="55" t="s">
        <v>31</v>
      </c>
    </row>
    <row r="104" spans="1:11" outlineLevel="1" x14ac:dyDescent="0.25">
      <c r="A104" s="48"/>
      <c r="B104" s="49"/>
      <c r="C104" s="51" t="s">
        <v>32</v>
      </c>
      <c r="D104" s="50"/>
      <c r="E104" s="47" t="s">
        <v>31</v>
      </c>
      <c r="F104" s="47">
        <v>729</v>
      </c>
      <c r="G104" s="47">
        <v>1.1499999999999999</v>
      </c>
      <c r="H104" s="47">
        <v>231</v>
      </c>
      <c r="I104" s="54">
        <v>24.47</v>
      </c>
      <c r="J104" s="47">
        <v>5653</v>
      </c>
      <c r="K104" s="55" t="s">
        <v>31</v>
      </c>
    </row>
    <row r="105" spans="1:11" outlineLevel="1" x14ac:dyDescent="0.25">
      <c r="A105" s="48"/>
      <c r="B105" s="49"/>
      <c r="C105" s="51" t="s">
        <v>33</v>
      </c>
      <c r="D105" s="50"/>
      <c r="E105" s="47" t="s">
        <v>31</v>
      </c>
      <c r="F105" s="47" t="s">
        <v>31</v>
      </c>
      <c r="G105" s="47">
        <v>1.1499999999999999</v>
      </c>
      <c r="H105" s="47" t="s">
        <v>31</v>
      </c>
      <c r="I105" s="54" t="s">
        <v>31</v>
      </c>
      <c r="J105" s="47" t="s">
        <v>31</v>
      </c>
      <c r="K105" s="55" t="s">
        <v>31</v>
      </c>
    </row>
    <row r="106" spans="1:11" outlineLevel="1" x14ac:dyDescent="0.25">
      <c r="A106" s="48"/>
      <c r="B106" s="49"/>
      <c r="C106" s="51" t="s">
        <v>34</v>
      </c>
      <c r="D106" s="50"/>
      <c r="E106" s="47" t="s">
        <v>31</v>
      </c>
      <c r="F106" s="47" t="s">
        <v>31</v>
      </c>
      <c r="G106" s="47">
        <v>1.1499999999999999</v>
      </c>
      <c r="H106" s="47" t="s">
        <v>31</v>
      </c>
      <c r="I106" s="54">
        <v>24.47</v>
      </c>
      <c r="J106" s="47" t="s">
        <v>31</v>
      </c>
      <c r="K106" s="55" t="s">
        <v>31</v>
      </c>
    </row>
    <row r="107" spans="1:11" outlineLevel="1" x14ac:dyDescent="0.25">
      <c r="A107" s="48"/>
      <c r="B107" s="49"/>
      <c r="C107" s="51" t="s">
        <v>37</v>
      </c>
      <c r="D107" s="50"/>
      <c r="E107" s="47" t="s">
        <v>31</v>
      </c>
      <c r="F107" s="47" t="s">
        <v>31</v>
      </c>
      <c r="G107" s="47" t="s">
        <v>31</v>
      </c>
      <c r="H107" s="47" t="s">
        <v>31</v>
      </c>
      <c r="I107" s="54" t="s">
        <v>31</v>
      </c>
      <c r="J107" s="47" t="s">
        <v>31</v>
      </c>
      <c r="K107" s="55" t="s">
        <v>31</v>
      </c>
    </row>
    <row r="108" spans="1:11" ht="30" outlineLevel="1" x14ac:dyDescent="0.25">
      <c r="A108" s="48"/>
      <c r="B108" s="49"/>
      <c r="C108" s="51" t="s">
        <v>38</v>
      </c>
      <c r="D108" s="50" t="s">
        <v>39</v>
      </c>
      <c r="E108" s="47">
        <v>80</v>
      </c>
      <c r="F108" s="47" t="s">
        <v>31</v>
      </c>
      <c r="G108" s="47" t="s">
        <v>31</v>
      </c>
      <c r="H108" s="47">
        <v>185</v>
      </c>
      <c r="I108" s="54" t="s">
        <v>285</v>
      </c>
      <c r="J108" s="47">
        <v>3844</v>
      </c>
      <c r="K108" s="55" t="s">
        <v>31</v>
      </c>
    </row>
    <row r="109" spans="1:11" ht="30" outlineLevel="1" x14ac:dyDescent="0.25">
      <c r="A109" s="48"/>
      <c r="B109" s="49"/>
      <c r="C109" s="51" t="s">
        <v>40</v>
      </c>
      <c r="D109" s="50" t="s">
        <v>39</v>
      </c>
      <c r="E109" s="47">
        <v>45</v>
      </c>
      <c r="F109" s="47" t="s">
        <v>31</v>
      </c>
      <c r="G109" s="47" t="s">
        <v>31</v>
      </c>
      <c r="H109" s="47">
        <v>104</v>
      </c>
      <c r="I109" s="54" t="s">
        <v>286</v>
      </c>
      <c r="J109" s="47">
        <v>2035</v>
      </c>
      <c r="K109" s="55" t="s">
        <v>31</v>
      </c>
    </row>
    <row r="110" spans="1:11" outlineLevel="1" x14ac:dyDescent="0.25">
      <c r="A110" s="48"/>
      <c r="B110" s="49"/>
      <c r="C110" s="51" t="s">
        <v>41</v>
      </c>
      <c r="D110" s="50" t="s">
        <v>42</v>
      </c>
      <c r="E110" s="47">
        <v>97.2</v>
      </c>
      <c r="F110" s="47" t="s">
        <v>31</v>
      </c>
      <c r="G110" s="47">
        <v>1.1499999999999999</v>
      </c>
      <c r="H110" s="47" t="s">
        <v>31</v>
      </c>
      <c r="I110" s="54" t="s">
        <v>31</v>
      </c>
      <c r="J110" s="47" t="s">
        <v>31</v>
      </c>
      <c r="K110" s="55">
        <v>30.86</v>
      </c>
    </row>
    <row r="111" spans="1:11" x14ac:dyDescent="0.25">
      <c r="A111" s="56"/>
      <c r="B111" s="57"/>
      <c r="C111" s="58" t="s">
        <v>43</v>
      </c>
      <c r="D111" s="59"/>
      <c r="E111" s="60" t="s">
        <v>31</v>
      </c>
      <c r="F111" s="60" t="s">
        <v>31</v>
      </c>
      <c r="G111" s="60" t="s">
        <v>31</v>
      </c>
      <c r="H111" s="60">
        <v>520</v>
      </c>
      <c r="I111" s="61" t="s">
        <v>31</v>
      </c>
      <c r="J111" s="60">
        <v>11532</v>
      </c>
      <c r="K111" s="62">
        <v>41767.480000000003</v>
      </c>
    </row>
    <row r="112" spans="1:11" x14ac:dyDescent="0.25">
      <c r="A112" s="70">
        <v>11</v>
      </c>
      <c r="B112" s="71" t="s">
        <v>73</v>
      </c>
      <c r="C112" s="72" t="s">
        <v>74</v>
      </c>
      <c r="D112" s="73" t="s">
        <v>75</v>
      </c>
      <c r="E112" s="74">
        <v>552.30999999999995</v>
      </c>
      <c r="F112" s="74">
        <v>105.6</v>
      </c>
      <c r="G112" s="74" t="s">
        <v>31</v>
      </c>
      <c r="H112" s="74">
        <v>58324</v>
      </c>
      <c r="I112" s="75">
        <v>5.28</v>
      </c>
      <c r="J112" s="76">
        <v>307951</v>
      </c>
      <c r="K112" s="77" t="s">
        <v>31</v>
      </c>
    </row>
    <row r="113" spans="1:11" ht="60" x14ac:dyDescent="0.25">
      <c r="A113" s="48">
        <v>12</v>
      </c>
      <c r="B113" s="49" t="s">
        <v>76</v>
      </c>
      <c r="C113" s="51" t="s">
        <v>77</v>
      </c>
      <c r="D113" s="50" t="s">
        <v>78</v>
      </c>
      <c r="E113" s="47">
        <v>0.55230999999999997</v>
      </c>
      <c r="F113" s="47">
        <v>1874.11</v>
      </c>
      <c r="G113" s="47" t="s">
        <v>31</v>
      </c>
      <c r="H113" s="47" t="s">
        <v>31</v>
      </c>
      <c r="I113" s="54" t="s">
        <v>31</v>
      </c>
      <c r="J113" s="47" t="s">
        <v>31</v>
      </c>
      <c r="K113" s="55">
        <v>8.84</v>
      </c>
    </row>
    <row r="114" spans="1:11" outlineLevel="1" x14ac:dyDescent="0.25">
      <c r="A114" s="48"/>
      <c r="B114" s="49"/>
      <c r="C114" s="51" t="s">
        <v>32</v>
      </c>
      <c r="D114" s="50"/>
      <c r="E114" s="47" t="s">
        <v>31</v>
      </c>
      <c r="F114" s="47">
        <v>100.01</v>
      </c>
      <c r="G114" s="47">
        <v>1.1499999999999999</v>
      </c>
      <c r="H114" s="47">
        <v>64</v>
      </c>
      <c r="I114" s="54">
        <v>24.47</v>
      </c>
      <c r="J114" s="47">
        <v>1566</v>
      </c>
      <c r="K114" s="55" t="s">
        <v>31</v>
      </c>
    </row>
    <row r="115" spans="1:11" outlineLevel="1" x14ac:dyDescent="0.25">
      <c r="A115" s="48"/>
      <c r="B115" s="49"/>
      <c r="C115" s="51" t="s">
        <v>33</v>
      </c>
      <c r="D115" s="50"/>
      <c r="E115" s="47" t="s">
        <v>31</v>
      </c>
      <c r="F115" s="47">
        <v>1530.1</v>
      </c>
      <c r="G115" s="47">
        <v>1.1499999999999999</v>
      </c>
      <c r="H115" s="47">
        <v>972</v>
      </c>
      <c r="I115" s="54">
        <v>6.13</v>
      </c>
      <c r="J115" s="47">
        <v>5958</v>
      </c>
      <c r="K115" s="55" t="s">
        <v>31</v>
      </c>
    </row>
    <row r="116" spans="1:11" outlineLevel="1" x14ac:dyDescent="0.25">
      <c r="A116" s="48"/>
      <c r="B116" s="49"/>
      <c r="C116" s="51" t="s">
        <v>34</v>
      </c>
      <c r="D116" s="50"/>
      <c r="E116" s="47" t="s">
        <v>31</v>
      </c>
      <c r="F116" s="63" t="s">
        <v>79</v>
      </c>
      <c r="G116" s="47">
        <v>1.1499999999999999</v>
      </c>
      <c r="H116" s="63" t="s">
        <v>80</v>
      </c>
      <c r="I116" s="54">
        <v>24.47</v>
      </c>
      <c r="J116" s="63" t="s">
        <v>288</v>
      </c>
      <c r="K116" s="55" t="s">
        <v>31</v>
      </c>
    </row>
    <row r="117" spans="1:11" outlineLevel="1" x14ac:dyDescent="0.25">
      <c r="A117" s="48"/>
      <c r="B117" s="49"/>
      <c r="C117" s="51" t="s">
        <v>37</v>
      </c>
      <c r="D117" s="50"/>
      <c r="E117" s="47" t="s">
        <v>31</v>
      </c>
      <c r="F117" s="47">
        <v>244</v>
      </c>
      <c r="G117" s="47" t="s">
        <v>31</v>
      </c>
      <c r="H117" s="47">
        <v>134</v>
      </c>
      <c r="I117" s="54">
        <v>5.96</v>
      </c>
      <c r="J117" s="47">
        <v>799</v>
      </c>
      <c r="K117" s="55" t="s">
        <v>31</v>
      </c>
    </row>
    <row r="118" spans="1:11" ht="30" outlineLevel="1" x14ac:dyDescent="0.25">
      <c r="A118" s="48"/>
      <c r="B118" s="49"/>
      <c r="C118" s="51" t="s">
        <v>38</v>
      </c>
      <c r="D118" s="50" t="s">
        <v>39</v>
      </c>
      <c r="E118" s="47">
        <v>95</v>
      </c>
      <c r="F118" s="47" t="s">
        <v>31</v>
      </c>
      <c r="G118" s="47" t="s">
        <v>31</v>
      </c>
      <c r="H118" s="47">
        <v>158</v>
      </c>
      <c r="I118" s="54" t="s">
        <v>282</v>
      </c>
      <c r="J118" s="47">
        <v>3290</v>
      </c>
      <c r="K118" s="55" t="s">
        <v>31</v>
      </c>
    </row>
    <row r="119" spans="1:11" ht="30" outlineLevel="1" x14ac:dyDescent="0.25">
      <c r="A119" s="48"/>
      <c r="B119" s="49"/>
      <c r="C119" s="51" t="s">
        <v>40</v>
      </c>
      <c r="D119" s="50" t="s">
        <v>39</v>
      </c>
      <c r="E119" s="47">
        <v>50</v>
      </c>
      <c r="F119" s="47" t="s">
        <v>31</v>
      </c>
      <c r="G119" s="47" t="s">
        <v>31</v>
      </c>
      <c r="H119" s="47">
        <v>83</v>
      </c>
      <c r="I119" s="54" t="s">
        <v>283</v>
      </c>
      <c r="J119" s="47">
        <v>1625</v>
      </c>
      <c r="K119" s="55" t="s">
        <v>31</v>
      </c>
    </row>
    <row r="120" spans="1:11" outlineLevel="1" x14ac:dyDescent="0.25">
      <c r="A120" s="48"/>
      <c r="B120" s="49"/>
      <c r="C120" s="51" t="s">
        <v>41</v>
      </c>
      <c r="D120" s="50" t="s">
        <v>42</v>
      </c>
      <c r="E120" s="47">
        <v>13.91</v>
      </c>
      <c r="F120" s="47" t="s">
        <v>31</v>
      </c>
      <c r="G120" s="47">
        <v>1.1499999999999999</v>
      </c>
      <c r="H120" s="47" t="s">
        <v>31</v>
      </c>
      <c r="I120" s="54" t="s">
        <v>31</v>
      </c>
      <c r="J120" s="47" t="s">
        <v>31</v>
      </c>
      <c r="K120" s="55">
        <v>8.84</v>
      </c>
    </row>
    <row r="121" spans="1:11" x14ac:dyDescent="0.25">
      <c r="A121" s="56"/>
      <c r="B121" s="57"/>
      <c r="C121" s="58" t="s">
        <v>43</v>
      </c>
      <c r="D121" s="59"/>
      <c r="E121" s="60" t="s">
        <v>31</v>
      </c>
      <c r="F121" s="60" t="s">
        <v>31</v>
      </c>
      <c r="G121" s="60" t="s">
        <v>31</v>
      </c>
      <c r="H121" s="60">
        <v>1411</v>
      </c>
      <c r="I121" s="61" t="s">
        <v>31</v>
      </c>
      <c r="J121" s="60">
        <v>13238</v>
      </c>
      <c r="K121" s="62">
        <v>23968.42</v>
      </c>
    </row>
    <row r="122" spans="1:11" ht="60" x14ac:dyDescent="0.25">
      <c r="A122" s="48">
        <v>13</v>
      </c>
      <c r="B122" s="49" t="s">
        <v>81</v>
      </c>
      <c r="C122" s="51" t="s">
        <v>82</v>
      </c>
      <c r="D122" s="50" t="s">
        <v>83</v>
      </c>
      <c r="E122" s="47">
        <v>5.5231000000000003</v>
      </c>
      <c r="F122" s="47">
        <v>387.18</v>
      </c>
      <c r="G122" s="47" t="s">
        <v>31</v>
      </c>
      <c r="H122" s="47" t="s">
        <v>31</v>
      </c>
      <c r="I122" s="54" t="s">
        <v>31</v>
      </c>
      <c r="J122" s="47" t="s">
        <v>31</v>
      </c>
      <c r="K122" s="55">
        <v>19.309999999999999</v>
      </c>
    </row>
    <row r="123" spans="1:11" outlineLevel="1" x14ac:dyDescent="0.25">
      <c r="A123" s="48"/>
      <c r="B123" s="49"/>
      <c r="C123" s="51" t="s">
        <v>32</v>
      </c>
      <c r="D123" s="50"/>
      <c r="E123" s="47" t="s">
        <v>31</v>
      </c>
      <c r="F123" s="47">
        <v>106.88</v>
      </c>
      <c r="G123" s="47">
        <v>1.1499999999999999</v>
      </c>
      <c r="H123" s="47">
        <v>679</v>
      </c>
      <c r="I123" s="54">
        <v>24.47</v>
      </c>
      <c r="J123" s="47">
        <v>16615</v>
      </c>
      <c r="K123" s="55" t="s">
        <v>31</v>
      </c>
    </row>
    <row r="124" spans="1:11" outlineLevel="1" x14ac:dyDescent="0.25">
      <c r="A124" s="48"/>
      <c r="B124" s="49"/>
      <c r="C124" s="51" t="s">
        <v>33</v>
      </c>
      <c r="D124" s="50"/>
      <c r="E124" s="47" t="s">
        <v>31</v>
      </c>
      <c r="F124" s="47">
        <v>280.3</v>
      </c>
      <c r="G124" s="47">
        <v>1.1499999999999999</v>
      </c>
      <c r="H124" s="47">
        <v>1780</v>
      </c>
      <c r="I124" s="54">
        <v>6.92</v>
      </c>
      <c r="J124" s="47">
        <v>12318</v>
      </c>
      <c r="K124" s="55" t="s">
        <v>31</v>
      </c>
    </row>
    <row r="125" spans="1:11" outlineLevel="1" x14ac:dyDescent="0.25">
      <c r="A125" s="48"/>
      <c r="B125" s="49"/>
      <c r="C125" s="51" t="s">
        <v>34</v>
      </c>
      <c r="D125" s="50"/>
      <c r="E125" s="47" t="s">
        <v>31</v>
      </c>
      <c r="F125" s="63" t="s">
        <v>84</v>
      </c>
      <c r="G125" s="47">
        <v>1.1499999999999999</v>
      </c>
      <c r="H125" s="63" t="s">
        <v>85</v>
      </c>
      <c r="I125" s="54">
        <v>24.47</v>
      </c>
      <c r="J125" s="63" t="s">
        <v>289</v>
      </c>
      <c r="K125" s="55" t="s">
        <v>31</v>
      </c>
    </row>
    <row r="126" spans="1:11" outlineLevel="1" x14ac:dyDescent="0.25">
      <c r="A126" s="48"/>
      <c r="B126" s="49"/>
      <c r="C126" s="51" t="s">
        <v>37</v>
      </c>
      <c r="D126" s="50"/>
      <c r="E126" s="47" t="s">
        <v>31</v>
      </c>
      <c r="F126" s="47" t="s">
        <v>31</v>
      </c>
      <c r="G126" s="47" t="s">
        <v>31</v>
      </c>
      <c r="H126" s="47" t="s">
        <v>31</v>
      </c>
      <c r="I126" s="54" t="s">
        <v>31</v>
      </c>
      <c r="J126" s="47" t="s">
        <v>31</v>
      </c>
      <c r="K126" s="55" t="s">
        <v>31</v>
      </c>
    </row>
    <row r="127" spans="1:11" ht="30" outlineLevel="1" x14ac:dyDescent="0.25">
      <c r="A127" s="48"/>
      <c r="B127" s="49"/>
      <c r="C127" s="51" t="s">
        <v>38</v>
      </c>
      <c r="D127" s="50" t="s">
        <v>39</v>
      </c>
      <c r="E127" s="47">
        <v>95</v>
      </c>
      <c r="F127" s="47" t="s">
        <v>31</v>
      </c>
      <c r="G127" s="47" t="s">
        <v>31</v>
      </c>
      <c r="H127" s="47">
        <v>829</v>
      </c>
      <c r="I127" s="54" t="s">
        <v>282</v>
      </c>
      <c r="J127" s="47">
        <v>17303</v>
      </c>
      <c r="K127" s="55" t="s">
        <v>31</v>
      </c>
    </row>
    <row r="128" spans="1:11" ht="30" outlineLevel="1" x14ac:dyDescent="0.25">
      <c r="A128" s="48"/>
      <c r="B128" s="49"/>
      <c r="C128" s="51" t="s">
        <v>40</v>
      </c>
      <c r="D128" s="50" t="s">
        <v>39</v>
      </c>
      <c r="E128" s="47">
        <v>50</v>
      </c>
      <c r="F128" s="47" t="s">
        <v>31</v>
      </c>
      <c r="G128" s="47" t="s">
        <v>31</v>
      </c>
      <c r="H128" s="47">
        <v>437</v>
      </c>
      <c r="I128" s="54" t="s">
        <v>283</v>
      </c>
      <c r="J128" s="47">
        <v>8545</v>
      </c>
      <c r="K128" s="55" t="s">
        <v>31</v>
      </c>
    </row>
    <row r="129" spans="1:11" outlineLevel="1" x14ac:dyDescent="0.25">
      <c r="A129" s="48"/>
      <c r="B129" s="49"/>
      <c r="C129" s="51" t="s">
        <v>41</v>
      </c>
      <c r="D129" s="50" t="s">
        <v>42</v>
      </c>
      <c r="E129" s="47">
        <v>12.53</v>
      </c>
      <c r="F129" s="47" t="s">
        <v>31</v>
      </c>
      <c r="G129" s="47">
        <v>1.1499999999999999</v>
      </c>
      <c r="H129" s="47" t="s">
        <v>31</v>
      </c>
      <c r="I129" s="54" t="s">
        <v>31</v>
      </c>
      <c r="J129" s="47" t="s">
        <v>31</v>
      </c>
      <c r="K129" s="55">
        <v>79.59</v>
      </c>
    </row>
    <row r="130" spans="1:11" x14ac:dyDescent="0.25">
      <c r="A130" s="56"/>
      <c r="B130" s="57"/>
      <c r="C130" s="58" t="s">
        <v>43</v>
      </c>
      <c r="D130" s="59"/>
      <c r="E130" s="60" t="s">
        <v>31</v>
      </c>
      <c r="F130" s="60" t="s">
        <v>31</v>
      </c>
      <c r="G130" s="60" t="s">
        <v>31</v>
      </c>
      <c r="H130" s="60">
        <v>3725</v>
      </c>
      <c r="I130" s="61" t="s">
        <v>31</v>
      </c>
      <c r="J130" s="60">
        <v>54781</v>
      </c>
      <c r="K130" s="62">
        <v>9918.52</v>
      </c>
    </row>
    <row r="131" spans="1:11" ht="21" customHeight="1" x14ac:dyDescent="0.25">
      <c r="A131" s="40" t="s">
        <v>86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</row>
    <row r="132" spans="1:11" ht="60" x14ac:dyDescent="0.25">
      <c r="A132" s="48">
        <v>14</v>
      </c>
      <c r="B132" s="49" t="s">
        <v>87</v>
      </c>
      <c r="C132" s="51" t="s">
        <v>88</v>
      </c>
      <c r="D132" s="50" t="s">
        <v>89</v>
      </c>
      <c r="E132" s="47">
        <v>8.4450000000000003</v>
      </c>
      <c r="F132" s="47">
        <v>3455.67</v>
      </c>
      <c r="G132" s="47" t="s">
        <v>31</v>
      </c>
      <c r="H132" s="47" t="s">
        <v>31</v>
      </c>
      <c r="I132" s="54" t="s">
        <v>31</v>
      </c>
      <c r="J132" s="47" t="s">
        <v>31</v>
      </c>
      <c r="K132" s="55">
        <v>253.09</v>
      </c>
    </row>
    <row r="133" spans="1:11" outlineLevel="1" x14ac:dyDescent="0.25">
      <c r="A133" s="48"/>
      <c r="B133" s="49"/>
      <c r="C133" s="51" t="s">
        <v>32</v>
      </c>
      <c r="D133" s="50"/>
      <c r="E133" s="47" t="s">
        <v>31</v>
      </c>
      <c r="F133" s="47">
        <v>500.24</v>
      </c>
      <c r="G133" s="47">
        <v>1.1499999999999999</v>
      </c>
      <c r="H133" s="47">
        <v>4858</v>
      </c>
      <c r="I133" s="54">
        <v>24.47</v>
      </c>
      <c r="J133" s="47">
        <v>118875</v>
      </c>
      <c r="K133" s="55" t="s">
        <v>31</v>
      </c>
    </row>
    <row r="134" spans="1:11" outlineLevel="1" x14ac:dyDescent="0.25">
      <c r="A134" s="48"/>
      <c r="B134" s="49"/>
      <c r="C134" s="51" t="s">
        <v>33</v>
      </c>
      <c r="D134" s="50"/>
      <c r="E134" s="47" t="s">
        <v>31</v>
      </c>
      <c r="F134" s="47">
        <v>2346.4899999999998</v>
      </c>
      <c r="G134" s="47">
        <v>1.1499999999999999</v>
      </c>
      <c r="H134" s="47">
        <v>22788</v>
      </c>
      <c r="I134" s="54">
        <v>10.62</v>
      </c>
      <c r="J134" s="47">
        <v>242009</v>
      </c>
      <c r="K134" s="55" t="s">
        <v>31</v>
      </c>
    </row>
    <row r="135" spans="1:11" outlineLevel="1" x14ac:dyDescent="0.25">
      <c r="A135" s="48"/>
      <c r="B135" s="49"/>
      <c r="C135" s="51" t="s">
        <v>34</v>
      </c>
      <c r="D135" s="50"/>
      <c r="E135" s="47" t="s">
        <v>31</v>
      </c>
      <c r="F135" s="63" t="s">
        <v>90</v>
      </c>
      <c r="G135" s="47">
        <v>1.1499999999999999</v>
      </c>
      <c r="H135" s="63" t="s">
        <v>91</v>
      </c>
      <c r="I135" s="54">
        <v>24.47</v>
      </c>
      <c r="J135" s="63" t="s">
        <v>290</v>
      </c>
      <c r="K135" s="55" t="s">
        <v>31</v>
      </c>
    </row>
    <row r="136" spans="1:11" outlineLevel="1" x14ac:dyDescent="0.25">
      <c r="A136" s="48"/>
      <c r="B136" s="49"/>
      <c r="C136" s="51" t="s">
        <v>37</v>
      </c>
      <c r="D136" s="50"/>
      <c r="E136" s="47" t="s">
        <v>31</v>
      </c>
      <c r="F136" s="47">
        <v>608.94000000000005</v>
      </c>
      <c r="G136" s="47" t="s">
        <v>31</v>
      </c>
      <c r="H136" s="47">
        <v>5143</v>
      </c>
      <c r="I136" s="54">
        <v>5.66</v>
      </c>
      <c r="J136" s="47">
        <v>29109</v>
      </c>
      <c r="K136" s="55" t="s">
        <v>31</v>
      </c>
    </row>
    <row r="137" spans="1:11" ht="30" outlineLevel="1" x14ac:dyDescent="0.25">
      <c r="A137" s="48"/>
      <c r="B137" s="49"/>
      <c r="C137" s="51" t="s">
        <v>38</v>
      </c>
      <c r="D137" s="50" t="s">
        <v>39</v>
      </c>
      <c r="E137" s="47">
        <v>112</v>
      </c>
      <c r="F137" s="47" t="s">
        <v>31</v>
      </c>
      <c r="G137" s="47" t="s">
        <v>31</v>
      </c>
      <c r="H137" s="47">
        <v>9268</v>
      </c>
      <c r="I137" s="54" t="s">
        <v>291</v>
      </c>
      <c r="J137" s="47">
        <v>192365</v>
      </c>
      <c r="K137" s="55" t="s">
        <v>31</v>
      </c>
    </row>
    <row r="138" spans="1:11" ht="30" outlineLevel="1" x14ac:dyDescent="0.25">
      <c r="A138" s="48"/>
      <c r="B138" s="49"/>
      <c r="C138" s="51" t="s">
        <v>40</v>
      </c>
      <c r="D138" s="50" t="s">
        <v>39</v>
      </c>
      <c r="E138" s="47">
        <v>51</v>
      </c>
      <c r="F138" s="47" t="s">
        <v>31</v>
      </c>
      <c r="G138" s="47" t="s">
        <v>31</v>
      </c>
      <c r="H138" s="47">
        <v>4220</v>
      </c>
      <c r="I138" s="54" t="s">
        <v>292</v>
      </c>
      <c r="J138" s="47">
        <v>83020</v>
      </c>
      <c r="K138" s="55" t="s">
        <v>31</v>
      </c>
    </row>
    <row r="139" spans="1:11" outlineLevel="1" x14ac:dyDescent="0.25">
      <c r="A139" s="48"/>
      <c r="B139" s="49"/>
      <c r="C139" s="51" t="s">
        <v>41</v>
      </c>
      <c r="D139" s="50" t="s">
        <v>42</v>
      </c>
      <c r="E139" s="47">
        <v>52</v>
      </c>
      <c r="F139" s="47" t="s">
        <v>31</v>
      </c>
      <c r="G139" s="47">
        <v>1.1499999999999999</v>
      </c>
      <c r="H139" s="47" t="s">
        <v>31</v>
      </c>
      <c r="I139" s="54" t="s">
        <v>31</v>
      </c>
      <c r="J139" s="47" t="s">
        <v>31</v>
      </c>
      <c r="K139" s="55">
        <v>505.01</v>
      </c>
    </row>
    <row r="140" spans="1:11" x14ac:dyDescent="0.25">
      <c r="A140" s="56"/>
      <c r="B140" s="57"/>
      <c r="C140" s="58" t="s">
        <v>43</v>
      </c>
      <c r="D140" s="59"/>
      <c r="E140" s="60" t="s">
        <v>31</v>
      </c>
      <c r="F140" s="60" t="s">
        <v>31</v>
      </c>
      <c r="G140" s="60" t="s">
        <v>31</v>
      </c>
      <c r="H140" s="60">
        <v>46277</v>
      </c>
      <c r="I140" s="61" t="s">
        <v>31</v>
      </c>
      <c r="J140" s="60">
        <v>665378</v>
      </c>
      <c r="K140" s="62">
        <v>78789.58</v>
      </c>
    </row>
    <row r="141" spans="1:11" ht="30" x14ac:dyDescent="0.25">
      <c r="A141" s="70">
        <v>15</v>
      </c>
      <c r="B141" s="71" t="s">
        <v>92</v>
      </c>
      <c r="C141" s="72" t="s">
        <v>93</v>
      </c>
      <c r="D141" s="73" t="s">
        <v>94</v>
      </c>
      <c r="E141" s="74">
        <v>3.6309999999999998</v>
      </c>
      <c r="F141" s="74">
        <v>14373.91</v>
      </c>
      <c r="G141" s="74" t="s">
        <v>31</v>
      </c>
      <c r="H141" s="74">
        <v>52192</v>
      </c>
      <c r="I141" s="75">
        <v>2.0499999999999998</v>
      </c>
      <c r="J141" s="76">
        <v>106994</v>
      </c>
      <c r="K141" s="77" t="s">
        <v>31</v>
      </c>
    </row>
    <row r="142" spans="1:11" ht="75" x14ac:dyDescent="0.25">
      <c r="A142" s="48">
        <v>16</v>
      </c>
      <c r="B142" s="49" t="s">
        <v>95</v>
      </c>
      <c r="C142" s="51" t="s">
        <v>96</v>
      </c>
      <c r="D142" s="50" t="s">
        <v>97</v>
      </c>
      <c r="E142" s="47">
        <v>84.45</v>
      </c>
      <c r="F142" s="47">
        <v>530.13</v>
      </c>
      <c r="G142" s="47" t="s">
        <v>31</v>
      </c>
      <c r="H142" s="47" t="s">
        <v>31</v>
      </c>
      <c r="I142" s="54" t="s">
        <v>31</v>
      </c>
      <c r="J142" s="47" t="s">
        <v>31</v>
      </c>
      <c r="K142" s="55">
        <v>477.82</v>
      </c>
    </row>
    <row r="143" spans="1:11" outlineLevel="1" x14ac:dyDescent="0.25">
      <c r="A143" s="48"/>
      <c r="B143" s="49"/>
      <c r="C143" s="51" t="s">
        <v>32</v>
      </c>
      <c r="D143" s="50"/>
      <c r="E143" s="47" t="s">
        <v>31</v>
      </c>
      <c r="F143" s="47">
        <v>43.48</v>
      </c>
      <c r="G143" s="47">
        <v>1.1499999999999999</v>
      </c>
      <c r="H143" s="47">
        <v>4223</v>
      </c>
      <c r="I143" s="54">
        <v>24.47</v>
      </c>
      <c r="J143" s="47">
        <v>103337</v>
      </c>
      <c r="K143" s="55" t="s">
        <v>31</v>
      </c>
    </row>
    <row r="144" spans="1:11" outlineLevel="1" x14ac:dyDescent="0.25">
      <c r="A144" s="48"/>
      <c r="B144" s="49"/>
      <c r="C144" s="51" t="s">
        <v>33</v>
      </c>
      <c r="D144" s="50"/>
      <c r="E144" s="47" t="s">
        <v>31</v>
      </c>
      <c r="F144" s="47">
        <v>475.08</v>
      </c>
      <c r="G144" s="47">
        <v>1.1499999999999999</v>
      </c>
      <c r="H144" s="47">
        <v>46138</v>
      </c>
      <c r="I144" s="54">
        <v>10.28</v>
      </c>
      <c r="J144" s="47">
        <v>474299</v>
      </c>
      <c r="K144" s="55" t="s">
        <v>31</v>
      </c>
    </row>
    <row r="145" spans="1:11" outlineLevel="1" x14ac:dyDescent="0.25">
      <c r="A145" s="48"/>
      <c r="B145" s="49"/>
      <c r="C145" s="51" t="s">
        <v>34</v>
      </c>
      <c r="D145" s="50"/>
      <c r="E145" s="47" t="s">
        <v>31</v>
      </c>
      <c r="F145" s="63" t="s">
        <v>98</v>
      </c>
      <c r="G145" s="47">
        <v>1.1499999999999999</v>
      </c>
      <c r="H145" s="63" t="s">
        <v>99</v>
      </c>
      <c r="I145" s="54">
        <v>24.47</v>
      </c>
      <c r="J145" s="63" t="s">
        <v>293</v>
      </c>
      <c r="K145" s="55" t="s">
        <v>31</v>
      </c>
    </row>
    <row r="146" spans="1:11" outlineLevel="1" x14ac:dyDescent="0.25">
      <c r="A146" s="48"/>
      <c r="B146" s="49"/>
      <c r="C146" s="51" t="s">
        <v>37</v>
      </c>
      <c r="D146" s="50"/>
      <c r="E146" s="47" t="s">
        <v>31</v>
      </c>
      <c r="F146" s="47">
        <v>11.57</v>
      </c>
      <c r="G146" s="47" t="s">
        <v>31</v>
      </c>
      <c r="H146" s="47">
        <v>977</v>
      </c>
      <c r="I146" s="54">
        <v>7.03</v>
      </c>
      <c r="J146" s="47">
        <v>6868</v>
      </c>
      <c r="K146" s="55" t="s">
        <v>31</v>
      </c>
    </row>
    <row r="147" spans="1:11" ht="30" outlineLevel="1" x14ac:dyDescent="0.25">
      <c r="A147" s="48"/>
      <c r="B147" s="49"/>
      <c r="C147" s="51" t="s">
        <v>38</v>
      </c>
      <c r="D147" s="50" t="s">
        <v>39</v>
      </c>
      <c r="E147" s="47">
        <v>112</v>
      </c>
      <c r="F147" s="47" t="s">
        <v>31</v>
      </c>
      <c r="G147" s="47" t="s">
        <v>31</v>
      </c>
      <c r="H147" s="47">
        <v>11954</v>
      </c>
      <c r="I147" s="54" t="s">
        <v>291</v>
      </c>
      <c r="J147" s="47">
        <v>248111</v>
      </c>
      <c r="K147" s="55" t="s">
        <v>31</v>
      </c>
    </row>
    <row r="148" spans="1:11" ht="30" outlineLevel="1" x14ac:dyDescent="0.25">
      <c r="A148" s="48"/>
      <c r="B148" s="49"/>
      <c r="C148" s="51" t="s">
        <v>40</v>
      </c>
      <c r="D148" s="50" t="s">
        <v>39</v>
      </c>
      <c r="E148" s="47">
        <v>51</v>
      </c>
      <c r="F148" s="47" t="s">
        <v>31</v>
      </c>
      <c r="G148" s="47" t="s">
        <v>31</v>
      </c>
      <c r="H148" s="47">
        <v>5443</v>
      </c>
      <c r="I148" s="54" t="s">
        <v>292</v>
      </c>
      <c r="J148" s="47">
        <v>107079</v>
      </c>
      <c r="K148" s="55" t="s">
        <v>31</v>
      </c>
    </row>
    <row r="149" spans="1:11" outlineLevel="1" x14ac:dyDescent="0.25">
      <c r="A149" s="48"/>
      <c r="B149" s="49"/>
      <c r="C149" s="51" t="s">
        <v>41</v>
      </c>
      <c r="D149" s="50" t="s">
        <v>42</v>
      </c>
      <c r="E149" s="47">
        <v>4.5199999999999996</v>
      </c>
      <c r="F149" s="47" t="s">
        <v>31</v>
      </c>
      <c r="G149" s="47">
        <v>1.1499999999999999</v>
      </c>
      <c r="H149" s="47" t="s">
        <v>31</v>
      </c>
      <c r="I149" s="54" t="s">
        <v>31</v>
      </c>
      <c r="J149" s="47" t="s">
        <v>31</v>
      </c>
      <c r="K149" s="55">
        <v>438.97</v>
      </c>
    </row>
    <row r="150" spans="1:11" x14ac:dyDescent="0.25">
      <c r="A150" s="56"/>
      <c r="B150" s="57"/>
      <c r="C150" s="58" t="s">
        <v>43</v>
      </c>
      <c r="D150" s="59"/>
      <c r="E150" s="60" t="s">
        <v>31</v>
      </c>
      <c r="F150" s="60" t="s">
        <v>31</v>
      </c>
      <c r="G150" s="60" t="s">
        <v>31</v>
      </c>
      <c r="H150" s="60">
        <v>68735</v>
      </c>
      <c r="I150" s="61" t="s">
        <v>31</v>
      </c>
      <c r="J150" s="60">
        <v>939694</v>
      </c>
      <c r="K150" s="62">
        <v>11127.22</v>
      </c>
    </row>
    <row r="151" spans="1:11" ht="90" x14ac:dyDescent="0.25">
      <c r="A151" s="64">
        <v>17</v>
      </c>
      <c r="B151" s="65" t="s">
        <v>100</v>
      </c>
      <c r="C151" s="66" t="s">
        <v>101</v>
      </c>
      <c r="D151" s="67" t="s">
        <v>102</v>
      </c>
      <c r="E151" s="68">
        <v>253.35</v>
      </c>
      <c r="F151" s="68">
        <v>538.04999999999995</v>
      </c>
      <c r="G151" s="68" t="s">
        <v>31</v>
      </c>
      <c r="H151" s="68">
        <v>136315</v>
      </c>
      <c r="I151" s="69">
        <v>5.4</v>
      </c>
      <c r="J151" s="60">
        <v>736101</v>
      </c>
      <c r="K151" s="52" t="s">
        <v>31</v>
      </c>
    </row>
    <row r="152" spans="1:11" x14ac:dyDescent="0.25">
      <c r="A152" s="70">
        <v>18</v>
      </c>
      <c r="B152" s="71" t="s">
        <v>103</v>
      </c>
      <c r="C152" s="72" t="s">
        <v>104</v>
      </c>
      <c r="D152" s="73" t="s">
        <v>94</v>
      </c>
      <c r="E152" s="74">
        <v>48</v>
      </c>
      <c r="F152" s="74">
        <v>1034.46</v>
      </c>
      <c r="G152" s="74" t="s">
        <v>31</v>
      </c>
      <c r="H152" s="74">
        <v>49654</v>
      </c>
      <c r="I152" s="75">
        <v>4.03</v>
      </c>
      <c r="J152" s="76">
        <v>200106</v>
      </c>
      <c r="K152" s="77" t="s">
        <v>31</v>
      </c>
    </row>
    <row r="153" spans="1:11" ht="60" x14ac:dyDescent="0.25">
      <c r="A153" s="48">
        <v>19</v>
      </c>
      <c r="B153" s="49" t="s">
        <v>64</v>
      </c>
      <c r="C153" s="51" t="s">
        <v>65</v>
      </c>
      <c r="D153" s="50" t="s">
        <v>66</v>
      </c>
      <c r="E153" s="47">
        <v>0</v>
      </c>
      <c r="F153" s="47">
        <v>463.5</v>
      </c>
      <c r="G153" s="47" t="s">
        <v>31</v>
      </c>
      <c r="H153" s="47" t="s">
        <v>31</v>
      </c>
      <c r="I153" s="54" t="s">
        <v>31</v>
      </c>
      <c r="J153" s="47" t="s">
        <v>31</v>
      </c>
      <c r="K153" s="55" t="s">
        <v>31</v>
      </c>
    </row>
    <row r="154" spans="1:11" outlineLevel="1" x14ac:dyDescent="0.25">
      <c r="A154" s="48"/>
      <c r="B154" s="49"/>
      <c r="C154" s="51" t="s">
        <v>32</v>
      </c>
      <c r="D154" s="50"/>
      <c r="E154" s="47" t="s">
        <v>31</v>
      </c>
      <c r="F154" s="47">
        <v>463.5</v>
      </c>
      <c r="G154" s="47">
        <v>1.1499999999999999</v>
      </c>
      <c r="H154" s="47" t="s">
        <v>31</v>
      </c>
      <c r="I154" s="54">
        <v>24.47</v>
      </c>
      <c r="J154" s="47" t="s">
        <v>31</v>
      </c>
      <c r="K154" s="55" t="s">
        <v>31</v>
      </c>
    </row>
    <row r="155" spans="1:11" outlineLevel="1" x14ac:dyDescent="0.25">
      <c r="A155" s="48"/>
      <c r="B155" s="49"/>
      <c r="C155" s="51" t="s">
        <v>33</v>
      </c>
      <c r="D155" s="50"/>
      <c r="E155" s="47" t="s">
        <v>31</v>
      </c>
      <c r="F155" s="47" t="s">
        <v>31</v>
      </c>
      <c r="G155" s="47">
        <v>1.1499999999999999</v>
      </c>
      <c r="H155" s="47" t="s">
        <v>31</v>
      </c>
      <c r="I155" s="54" t="s">
        <v>31</v>
      </c>
      <c r="J155" s="47" t="s">
        <v>31</v>
      </c>
      <c r="K155" s="55" t="s">
        <v>31</v>
      </c>
    </row>
    <row r="156" spans="1:11" outlineLevel="1" x14ac:dyDescent="0.25">
      <c r="A156" s="48"/>
      <c r="B156" s="49"/>
      <c r="C156" s="51" t="s">
        <v>34</v>
      </c>
      <c r="D156" s="50"/>
      <c r="E156" s="47" t="s">
        <v>31</v>
      </c>
      <c r="F156" s="47" t="s">
        <v>31</v>
      </c>
      <c r="G156" s="47">
        <v>1.1499999999999999</v>
      </c>
      <c r="H156" s="47" t="s">
        <v>31</v>
      </c>
      <c r="I156" s="54">
        <v>24.47</v>
      </c>
      <c r="J156" s="47" t="s">
        <v>31</v>
      </c>
      <c r="K156" s="55" t="s">
        <v>31</v>
      </c>
    </row>
    <row r="157" spans="1:11" outlineLevel="1" x14ac:dyDescent="0.25">
      <c r="A157" s="48"/>
      <c r="B157" s="49"/>
      <c r="C157" s="51" t="s">
        <v>37</v>
      </c>
      <c r="D157" s="50"/>
      <c r="E157" s="47" t="s">
        <v>31</v>
      </c>
      <c r="F157" s="47" t="s">
        <v>31</v>
      </c>
      <c r="G157" s="47" t="s">
        <v>31</v>
      </c>
      <c r="H157" s="47" t="s">
        <v>31</v>
      </c>
      <c r="I157" s="54" t="s">
        <v>31</v>
      </c>
      <c r="J157" s="47" t="s">
        <v>31</v>
      </c>
      <c r="K157" s="55" t="s">
        <v>31</v>
      </c>
    </row>
    <row r="158" spans="1:11" ht="30" outlineLevel="1" x14ac:dyDescent="0.25">
      <c r="A158" s="48"/>
      <c r="B158" s="49"/>
      <c r="C158" s="51" t="s">
        <v>38</v>
      </c>
      <c r="D158" s="50" t="s">
        <v>39</v>
      </c>
      <c r="E158" s="47">
        <v>80</v>
      </c>
      <c r="F158" s="47" t="s">
        <v>31</v>
      </c>
      <c r="G158" s="47" t="s">
        <v>31</v>
      </c>
      <c r="H158" s="47" t="s">
        <v>31</v>
      </c>
      <c r="I158" s="54" t="s">
        <v>285</v>
      </c>
      <c r="J158" s="47" t="s">
        <v>31</v>
      </c>
      <c r="K158" s="55" t="s">
        <v>31</v>
      </c>
    </row>
    <row r="159" spans="1:11" ht="30" outlineLevel="1" x14ac:dyDescent="0.25">
      <c r="A159" s="48"/>
      <c r="B159" s="49"/>
      <c r="C159" s="51" t="s">
        <v>40</v>
      </c>
      <c r="D159" s="50" t="s">
        <v>39</v>
      </c>
      <c r="E159" s="47">
        <v>45</v>
      </c>
      <c r="F159" s="47" t="s">
        <v>31</v>
      </c>
      <c r="G159" s="47" t="s">
        <v>31</v>
      </c>
      <c r="H159" s="47" t="s">
        <v>31</v>
      </c>
      <c r="I159" s="54" t="s">
        <v>286</v>
      </c>
      <c r="J159" s="47" t="s">
        <v>31</v>
      </c>
      <c r="K159" s="55" t="s">
        <v>31</v>
      </c>
    </row>
    <row r="160" spans="1:11" outlineLevel="1" x14ac:dyDescent="0.25">
      <c r="A160" s="48"/>
      <c r="B160" s="49"/>
      <c r="C160" s="51" t="s">
        <v>41</v>
      </c>
      <c r="D160" s="50" t="s">
        <v>42</v>
      </c>
      <c r="E160" s="47">
        <v>61.8</v>
      </c>
      <c r="F160" s="47" t="s">
        <v>31</v>
      </c>
      <c r="G160" s="47">
        <v>1.1499999999999999</v>
      </c>
      <c r="H160" s="47" t="s">
        <v>31</v>
      </c>
      <c r="I160" s="54" t="s">
        <v>31</v>
      </c>
      <c r="J160" s="47" t="s">
        <v>31</v>
      </c>
      <c r="K160" s="55" t="s">
        <v>31</v>
      </c>
    </row>
    <row r="161" spans="1:11" x14ac:dyDescent="0.25">
      <c r="A161" s="56"/>
      <c r="B161" s="57"/>
      <c r="C161" s="58" t="s">
        <v>43</v>
      </c>
      <c r="D161" s="59"/>
      <c r="E161" s="60" t="s">
        <v>31</v>
      </c>
      <c r="F161" s="60" t="s">
        <v>31</v>
      </c>
      <c r="G161" s="60" t="s">
        <v>31</v>
      </c>
      <c r="H161" s="60" t="s">
        <v>31</v>
      </c>
      <c r="I161" s="61" t="s">
        <v>31</v>
      </c>
      <c r="J161" s="60" t="s">
        <v>31</v>
      </c>
      <c r="K161" s="62">
        <v>0</v>
      </c>
    </row>
    <row r="162" spans="1:11" ht="30" x14ac:dyDescent="0.25">
      <c r="A162" s="48">
        <v>20</v>
      </c>
      <c r="B162" s="49" t="s">
        <v>105</v>
      </c>
      <c r="C162" s="51" t="s">
        <v>106</v>
      </c>
      <c r="D162" s="50" t="s">
        <v>107</v>
      </c>
      <c r="E162" s="47">
        <v>68</v>
      </c>
      <c r="F162" s="47">
        <v>34.43</v>
      </c>
      <c r="G162" s="47" t="s">
        <v>31</v>
      </c>
      <c r="H162" s="47" t="s">
        <v>31</v>
      </c>
      <c r="I162" s="54" t="s">
        <v>31</v>
      </c>
      <c r="J162" s="47" t="s">
        <v>31</v>
      </c>
      <c r="K162" s="55" t="s">
        <v>31</v>
      </c>
    </row>
    <row r="163" spans="1:11" outlineLevel="1" x14ac:dyDescent="0.25">
      <c r="A163" s="48"/>
      <c r="B163" s="49"/>
      <c r="C163" s="51" t="s">
        <v>32</v>
      </c>
      <c r="D163" s="50"/>
      <c r="E163" s="47" t="s">
        <v>31</v>
      </c>
      <c r="F163" s="47">
        <v>9.16</v>
      </c>
      <c r="G163" s="47">
        <v>1.1499999999999999</v>
      </c>
      <c r="H163" s="47">
        <v>716</v>
      </c>
      <c r="I163" s="54">
        <v>24.47</v>
      </c>
      <c r="J163" s="47">
        <v>17521</v>
      </c>
      <c r="K163" s="55" t="s">
        <v>31</v>
      </c>
    </row>
    <row r="164" spans="1:11" outlineLevel="1" x14ac:dyDescent="0.25">
      <c r="A164" s="48"/>
      <c r="B164" s="49"/>
      <c r="C164" s="51" t="s">
        <v>33</v>
      </c>
      <c r="D164" s="50"/>
      <c r="E164" s="47" t="s">
        <v>31</v>
      </c>
      <c r="F164" s="47">
        <v>13.75</v>
      </c>
      <c r="G164" s="47">
        <v>1.1499999999999999</v>
      </c>
      <c r="H164" s="47">
        <v>1075</v>
      </c>
      <c r="I164" s="54">
        <v>6.62</v>
      </c>
      <c r="J164" s="47">
        <v>7117</v>
      </c>
      <c r="K164" s="55" t="s">
        <v>31</v>
      </c>
    </row>
    <row r="165" spans="1:11" outlineLevel="1" x14ac:dyDescent="0.25">
      <c r="A165" s="48"/>
      <c r="B165" s="49"/>
      <c r="C165" s="51" t="s">
        <v>34</v>
      </c>
      <c r="D165" s="50"/>
      <c r="E165" s="47" t="s">
        <v>31</v>
      </c>
      <c r="F165" s="47" t="s">
        <v>31</v>
      </c>
      <c r="G165" s="47">
        <v>1.1499999999999999</v>
      </c>
      <c r="H165" s="47" t="s">
        <v>31</v>
      </c>
      <c r="I165" s="54">
        <v>24.47</v>
      </c>
      <c r="J165" s="47" t="s">
        <v>31</v>
      </c>
      <c r="K165" s="55" t="s">
        <v>31</v>
      </c>
    </row>
    <row r="166" spans="1:11" outlineLevel="1" x14ac:dyDescent="0.25">
      <c r="A166" s="48"/>
      <c r="B166" s="49"/>
      <c r="C166" s="51" t="s">
        <v>37</v>
      </c>
      <c r="D166" s="50"/>
      <c r="E166" s="47" t="s">
        <v>31</v>
      </c>
      <c r="F166" s="47">
        <v>11.52</v>
      </c>
      <c r="G166" s="47" t="s">
        <v>31</v>
      </c>
      <c r="H166" s="47">
        <v>784</v>
      </c>
      <c r="I166" s="54">
        <v>7.31</v>
      </c>
      <c r="J166" s="47">
        <v>5731</v>
      </c>
      <c r="K166" s="55" t="s">
        <v>31</v>
      </c>
    </row>
    <row r="167" spans="1:11" ht="30" outlineLevel="1" x14ac:dyDescent="0.25">
      <c r="A167" s="48"/>
      <c r="B167" s="49"/>
      <c r="C167" s="51" t="s">
        <v>38</v>
      </c>
      <c r="D167" s="50" t="s">
        <v>39</v>
      </c>
      <c r="E167" s="47">
        <v>112</v>
      </c>
      <c r="F167" s="47" t="s">
        <v>31</v>
      </c>
      <c r="G167" s="47" t="s">
        <v>31</v>
      </c>
      <c r="H167" s="47">
        <v>802</v>
      </c>
      <c r="I167" s="54" t="s">
        <v>291</v>
      </c>
      <c r="J167" s="47">
        <v>16645</v>
      </c>
      <c r="K167" s="55" t="s">
        <v>31</v>
      </c>
    </row>
    <row r="168" spans="1:11" ht="30" outlineLevel="1" x14ac:dyDescent="0.25">
      <c r="A168" s="48"/>
      <c r="B168" s="49"/>
      <c r="C168" s="51" t="s">
        <v>40</v>
      </c>
      <c r="D168" s="50" t="s">
        <v>39</v>
      </c>
      <c r="E168" s="47">
        <v>51</v>
      </c>
      <c r="F168" s="47" t="s">
        <v>31</v>
      </c>
      <c r="G168" s="47" t="s">
        <v>31</v>
      </c>
      <c r="H168" s="47">
        <v>365</v>
      </c>
      <c r="I168" s="54" t="s">
        <v>292</v>
      </c>
      <c r="J168" s="47">
        <v>7184</v>
      </c>
      <c r="K168" s="55" t="s">
        <v>31</v>
      </c>
    </row>
    <row r="169" spans="1:11" outlineLevel="1" x14ac:dyDescent="0.25">
      <c r="A169" s="48"/>
      <c r="B169" s="49"/>
      <c r="C169" s="51" t="s">
        <v>41</v>
      </c>
      <c r="D169" s="50" t="s">
        <v>42</v>
      </c>
      <c r="E169" s="47">
        <v>1.01</v>
      </c>
      <c r="F169" s="47" t="s">
        <v>31</v>
      </c>
      <c r="G169" s="47">
        <v>1.1499999999999999</v>
      </c>
      <c r="H169" s="47" t="s">
        <v>31</v>
      </c>
      <c r="I169" s="54" t="s">
        <v>31</v>
      </c>
      <c r="J169" s="47" t="s">
        <v>31</v>
      </c>
      <c r="K169" s="55">
        <v>78.98</v>
      </c>
    </row>
    <row r="170" spans="1:11" x14ac:dyDescent="0.25">
      <c r="A170" s="56"/>
      <c r="B170" s="57"/>
      <c r="C170" s="58" t="s">
        <v>43</v>
      </c>
      <c r="D170" s="59"/>
      <c r="E170" s="60" t="s">
        <v>31</v>
      </c>
      <c r="F170" s="60" t="s">
        <v>31</v>
      </c>
      <c r="G170" s="60" t="s">
        <v>31</v>
      </c>
      <c r="H170" s="60">
        <v>3742</v>
      </c>
      <c r="I170" s="61" t="s">
        <v>31</v>
      </c>
      <c r="J170" s="60">
        <v>54198</v>
      </c>
      <c r="K170" s="62">
        <v>797.03</v>
      </c>
    </row>
    <row r="171" spans="1:11" ht="30" x14ac:dyDescent="0.25">
      <c r="A171" s="48">
        <v>21</v>
      </c>
      <c r="B171" s="49" t="s">
        <v>108</v>
      </c>
      <c r="C171" s="51" t="s">
        <v>109</v>
      </c>
      <c r="D171" s="50" t="s">
        <v>110</v>
      </c>
      <c r="E171" s="47">
        <v>68</v>
      </c>
      <c r="F171" s="47">
        <v>5.1100000000000003</v>
      </c>
      <c r="G171" s="47" t="s">
        <v>31</v>
      </c>
      <c r="H171" s="47" t="s">
        <v>31</v>
      </c>
      <c r="I171" s="54" t="s">
        <v>31</v>
      </c>
      <c r="J171" s="47" t="s">
        <v>31</v>
      </c>
      <c r="K171" s="55" t="s">
        <v>31</v>
      </c>
    </row>
    <row r="172" spans="1:11" outlineLevel="1" x14ac:dyDescent="0.25">
      <c r="A172" s="48"/>
      <c r="B172" s="49"/>
      <c r="C172" s="51" t="s">
        <v>32</v>
      </c>
      <c r="D172" s="50"/>
      <c r="E172" s="47" t="s">
        <v>31</v>
      </c>
      <c r="F172" s="47">
        <v>1.81</v>
      </c>
      <c r="G172" s="47">
        <v>1.1499999999999999</v>
      </c>
      <c r="H172" s="47">
        <v>141</v>
      </c>
      <c r="I172" s="54">
        <v>24.47</v>
      </c>
      <c r="J172" s="47">
        <v>3450</v>
      </c>
      <c r="K172" s="55" t="s">
        <v>31</v>
      </c>
    </row>
    <row r="173" spans="1:11" outlineLevel="1" x14ac:dyDescent="0.25">
      <c r="A173" s="48"/>
      <c r="B173" s="49"/>
      <c r="C173" s="51" t="s">
        <v>33</v>
      </c>
      <c r="D173" s="50"/>
      <c r="E173" s="47" t="s">
        <v>31</v>
      </c>
      <c r="F173" s="47">
        <v>1.96</v>
      </c>
      <c r="G173" s="47">
        <v>1.1499999999999999</v>
      </c>
      <c r="H173" s="47">
        <v>153</v>
      </c>
      <c r="I173" s="54">
        <v>8.5500000000000007</v>
      </c>
      <c r="J173" s="47">
        <v>1308</v>
      </c>
      <c r="K173" s="55" t="s">
        <v>31</v>
      </c>
    </row>
    <row r="174" spans="1:11" outlineLevel="1" x14ac:dyDescent="0.25">
      <c r="A174" s="48"/>
      <c r="B174" s="49"/>
      <c r="C174" s="51" t="s">
        <v>34</v>
      </c>
      <c r="D174" s="50"/>
      <c r="E174" s="47" t="s">
        <v>31</v>
      </c>
      <c r="F174" s="47" t="s">
        <v>31</v>
      </c>
      <c r="G174" s="47">
        <v>1.1499999999999999</v>
      </c>
      <c r="H174" s="47" t="s">
        <v>31</v>
      </c>
      <c r="I174" s="54">
        <v>24.47</v>
      </c>
      <c r="J174" s="47" t="s">
        <v>31</v>
      </c>
      <c r="K174" s="55" t="s">
        <v>31</v>
      </c>
    </row>
    <row r="175" spans="1:11" outlineLevel="1" x14ac:dyDescent="0.25">
      <c r="A175" s="48"/>
      <c r="B175" s="49"/>
      <c r="C175" s="51" t="s">
        <v>37</v>
      </c>
      <c r="D175" s="50"/>
      <c r="E175" s="47" t="s">
        <v>31</v>
      </c>
      <c r="F175" s="47">
        <v>1.34</v>
      </c>
      <c r="G175" s="47" t="s">
        <v>31</v>
      </c>
      <c r="H175" s="47">
        <v>92</v>
      </c>
      <c r="I175" s="54">
        <v>8.19</v>
      </c>
      <c r="J175" s="47">
        <v>753</v>
      </c>
      <c r="K175" s="55" t="s">
        <v>31</v>
      </c>
    </row>
    <row r="176" spans="1:11" ht="30" outlineLevel="1" x14ac:dyDescent="0.25">
      <c r="A176" s="48"/>
      <c r="B176" s="49"/>
      <c r="C176" s="51" t="s">
        <v>38</v>
      </c>
      <c r="D176" s="50" t="s">
        <v>39</v>
      </c>
      <c r="E176" s="47">
        <v>112</v>
      </c>
      <c r="F176" s="47" t="s">
        <v>31</v>
      </c>
      <c r="G176" s="47" t="s">
        <v>31</v>
      </c>
      <c r="H176" s="47">
        <v>158</v>
      </c>
      <c r="I176" s="54" t="s">
        <v>291</v>
      </c>
      <c r="J176" s="47">
        <v>3278</v>
      </c>
      <c r="K176" s="55" t="s">
        <v>31</v>
      </c>
    </row>
    <row r="177" spans="1:11" ht="30" outlineLevel="1" x14ac:dyDescent="0.25">
      <c r="A177" s="48"/>
      <c r="B177" s="49"/>
      <c r="C177" s="51" t="s">
        <v>40</v>
      </c>
      <c r="D177" s="50" t="s">
        <v>39</v>
      </c>
      <c r="E177" s="47">
        <v>51</v>
      </c>
      <c r="F177" s="47" t="s">
        <v>31</v>
      </c>
      <c r="G177" s="47" t="s">
        <v>31</v>
      </c>
      <c r="H177" s="47">
        <v>72</v>
      </c>
      <c r="I177" s="54" t="s">
        <v>292</v>
      </c>
      <c r="J177" s="47">
        <v>1415</v>
      </c>
      <c r="K177" s="55" t="s">
        <v>31</v>
      </c>
    </row>
    <row r="178" spans="1:11" outlineLevel="1" x14ac:dyDescent="0.25">
      <c r="A178" s="48"/>
      <c r="B178" s="49"/>
      <c r="C178" s="51" t="s">
        <v>41</v>
      </c>
      <c r="D178" s="50" t="s">
        <v>42</v>
      </c>
      <c r="E178" s="47">
        <v>0.2</v>
      </c>
      <c r="F178" s="47" t="s">
        <v>31</v>
      </c>
      <c r="G178" s="47">
        <v>1.1499999999999999</v>
      </c>
      <c r="H178" s="47" t="s">
        <v>31</v>
      </c>
      <c r="I178" s="54" t="s">
        <v>31</v>
      </c>
      <c r="J178" s="47" t="s">
        <v>31</v>
      </c>
      <c r="K178" s="55">
        <v>15.64</v>
      </c>
    </row>
    <row r="179" spans="1:11" x14ac:dyDescent="0.25">
      <c r="A179" s="56"/>
      <c r="B179" s="57"/>
      <c r="C179" s="58" t="s">
        <v>43</v>
      </c>
      <c r="D179" s="59"/>
      <c r="E179" s="60" t="s">
        <v>31</v>
      </c>
      <c r="F179" s="60" t="s">
        <v>31</v>
      </c>
      <c r="G179" s="60" t="s">
        <v>31</v>
      </c>
      <c r="H179" s="60">
        <v>616</v>
      </c>
      <c r="I179" s="61" t="s">
        <v>31</v>
      </c>
      <c r="J179" s="60">
        <v>10204</v>
      </c>
      <c r="K179" s="62">
        <v>150.06</v>
      </c>
    </row>
    <row r="180" spans="1:11" ht="60" x14ac:dyDescent="0.25">
      <c r="A180" s="48">
        <v>22</v>
      </c>
      <c r="B180" s="49" t="s">
        <v>111</v>
      </c>
      <c r="C180" s="51" t="s">
        <v>112</v>
      </c>
      <c r="D180" s="50" t="s">
        <v>113</v>
      </c>
      <c r="E180" s="47">
        <v>14.837999999999999</v>
      </c>
      <c r="F180" s="47">
        <v>8160.89</v>
      </c>
      <c r="G180" s="47" t="s">
        <v>31</v>
      </c>
      <c r="H180" s="47" t="s">
        <v>31</v>
      </c>
      <c r="I180" s="54" t="s">
        <v>31</v>
      </c>
      <c r="J180" s="47" t="s">
        <v>31</v>
      </c>
      <c r="K180" s="55">
        <v>101.49</v>
      </c>
    </row>
    <row r="181" spans="1:11" outlineLevel="1" x14ac:dyDescent="0.25">
      <c r="A181" s="48"/>
      <c r="B181" s="49"/>
      <c r="C181" s="51" t="s">
        <v>32</v>
      </c>
      <c r="D181" s="50"/>
      <c r="E181" s="47" t="s">
        <v>31</v>
      </c>
      <c r="F181" s="47">
        <v>875.42</v>
      </c>
      <c r="G181" s="47" t="s">
        <v>31</v>
      </c>
      <c r="H181" s="47">
        <v>12989</v>
      </c>
      <c r="I181" s="54">
        <v>24.47</v>
      </c>
      <c r="J181" s="47">
        <v>317841</v>
      </c>
      <c r="K181" s="55" t="s">
        <v>31</v>
      </c>
    </row>
    <row r="182" spans="1:11" outlineLevel="1" x14ac:dyDescent="0.25">
      <c r="A182" s="48"/>
      <c r="B182" s="49"/>
      <c r="C182" s="51" t="s">
        <v>33</v>
      </c>
      <c r="D182" s="50"/>
      <c r="E182" s="47" t="s">
        <v>31</v>
      </c>
      <c r="F182" s="47">
        <v>1103.04</v>
      </c>
      <c r="G182" s="47" t="s">
        <v>31</v>
      </c>
      <c r="H182" s="47">
        <v>16367</v>
      </c>
      <c r="I182" s="54">
        <v>6.31</v>
      </c>
      <c r="J182" s="47">
        <v>103276</v>
      </c>
      <c r="K182" s="55" t="s">
        <v>31</v>
      </c>
    </row>
    <row r="183" spans="1:11" outlineLevel="1" x14ac:dyDescent="0.25">
      <c r="A183" s="48"/>
      <c r="B183" s="49"/>
      <c r="C183" s="51" t="s">
        <v>34</v>
      </c>
      <c r="D183" s="50"/>
      <c r="E183" s="47" t="s">
        <v>31</v>
      </c>
      <c r="F183" s="63" t="s">
        <v>114</v>
      </c>
      <c r="G183" s="47" t="s">
        <v>31</v>
      </c>
      <c r="H183" s="63" t="s">
        <v>115</v>
      </c>
      <c r="I183" s="54">
        <v>24.47</v>
      </c>
      <c r="J183" s="63" t="s">
        <v>294</v>
      </c>
      <c r="K183" s="55" t="s">
        <v>31</v>
      </c>
    </row>
    <row r="184" spans="1:11" outlineLevel="1" x14ac:dyDescent="0.25">
      <c r="A184" s="48"/>
      <c r="B184" s="49"/>
      <c r="C184" s="51" t="s">
        <v>37</v>
      </c>
      <c r="D184" s="50"/>
      <c r="E184" s="47" t="s">
        <v>31</v>
      </c>
      <c r="F184" s="47">
        <v>6182.43</v>
      </c>
      <c r="G184" s="47" t="s">
        <v>31</v>
      </c>
      <c r="H184" s="47">
        <v>91735</v>
      </c>
      <c r="I184" s="54">
        <v>14.71</v>
      </c>
      <c r="J184" s="47">
        <v>1349422</v>
      </c>
      <c r="K184" s="55" t="s">
        <v>31</v>
      </c>
    </row>
    <row r="185" spans="1:11" ht="30" outlineLevel="1" x14ac:dyDescent="0.25">
      <c r="A185" s="48"/>
      <c r="B185" s="49"/>
      <c r="C185" s="51" t="s">
        <v>38</v>
      </c>
      <c r="D185" s="50" t="s">
        <v>39</v>
      </c>
      <c r="E185" s="47">
        <v>66</v>
      </c>
      <c r="F185" s="47" t="s">
        <v>31</v>
      </c>
      <c r="G185" s="47" t="s">
        <v>31</v>
      </c>
      <c r="H185" s="47">
        <v>9449</v>
      </c>
      <c r="I185" s="54" t="s">
        <v>295</v>
      </c>
      <c r="J185" s="47">
        <v>196189</v>
      </c>
      <c r="K185" s="55" t="s">
        <v>31</v>
      </c>
    </row>
    <row r="186" spans="1:11" outlineLevel="1" x14ac:dyDescent="0.25">
      <c r="A186" s="48"/>
      <c r="B186" s="49"/>
      <c r="C186" s="51" t="s">
        <v>40</v>
      </c>
      <c r="D186" s="50" t="s">
        <v>39</v>
      </c>
      <c r="E186" s="47">
        <v>0</v>
      </c>
      <c r="F186" s="47" t="s">
        <v>31</v>
      </c>
      <c r="G186" s="47" t="s">
        <v>31</v>
      </c>
      <c r="H186" s="47" t="s">
        <v>31</v>
      </c>
      <c r="I186" s="54" t="s">
        <v>280</v>
      </c>
      <c r="J186" s="47" t="s">
        <v>31</v>
      </c>
      <c r="K186" s="55" t="s">
        <v>31</v>
      </c>
    </row>
    <row r="187" spans="1:11" outlineLevel="1" x14ac:dyDescent="0.25">
      <c r="A187" s="48"/>
      <c r="B187" s="49"/>
      <c r="C187" s="51" t="s">
        <v>41</v>
      </c>
      <c r="D187" s="50" t="s">
        <v>42</v>
      </c>
      <c r="E187" s="47">
        <v>91</v>
      </c>
      <c r="F187" s="47" t="s">
        <v>31</v>
      </c>
      <c r="G187" s="47" t="s">
        <v>31</v>
      </c>
      <c r="H187" s="47" t="s">
        <v>31</v>
      </c>
      <c r="I187" s="54" t="s">
        <v>31</v>
      </c>
      <c r="J187" s="47" t="s">
        <v>31</v>
      </c>
      <c r="K187" s="55">
        <v>1350.26</v>
      </c>
    </row>
    <row r="188" spans="1:11" x14ac:dyDescent="0.25">
      <c r="A188" s="56"/>
      <c r="B188" s="57"/>
      <c r="C188" s="58" t="s">
        <v>43</v>
      </c>
      <c r="D188" s="59"/>
      <c r="E188" s="60" t="s">
        <v>31</v>
      </c>
      <c r="F188" s="60" t="s">
        <v>31</v>
      </c>
      <c r="G188" s="60" t="s">
        <v>31</v>
      </c>
      <c r="H188" s="60">
        <v>130540</v>
      </c>
      <c r="I188" s="61" t="s">
        <v>31</v>
      </c>
      <c r="J188" s="60">
        <v>1966728</v>
      </c>
      <c r="K188" s="62">
        <v>132546.70000000001</v>
      </c>
    </row>
    <row r="189" spans="1:11" ht="30" x14ac:dyDescent="0.25">
      <c r="A189" s="64">
        <v>23</v>
      </c>
      <c r="B189" s="65" t="s">
        <v>116</v>
      </c>
      <c r="C189" s="66" t="s">
        <v>117</v>
      </c>
      <c r="D189" s="67" t="s">
        <v>118</v>
      </c>
      <c r="E189" s="68">
        <v>-15.31</v>
      </c>
      <c r="F189" s="68">
        <v>5751.7</v>
      </c>
      <c r="G189" s="68" t="s">
        <v>31</v>
      </c>
      <c r="H189" s="68">
        <v>-88059</v>
      </c>
      <c r="I189" s="69">
        <v>14.93</v>
      </c>
      <c r="J189" s="60">
        <v>-1314721</v>
      </c>
      <c r="K189" s="52" t="s">
        <v>31</v>
      </c>
    </row>
    <row r="190" spans="1:11" ht="75" x14ac:dyDescent="0.25">
      <c r="A190" s="64">
        <v>25</v>
      </c>
      <c r="B190" s="65" t="s">
        <v>100</v>
      </c>
      <c r="C190" s="66" t="s">
        <v>119</v>
      </c>
      <c r="D190" s="67" t="s">
        <v>102</v>
      </c>
      <c r="E190" s="68">
        <v>60.5</v>
      </c>
      <c r="F190" s="68">
        <v>538.04999999999995</v>
      </c>
      <c r="G190" s="68" t="s">
        <v>31</v>
      </c>
      <c r="H190" s="68">
        <v>32552</v>
      </c>
      <c r="I190" s="69">
        <v>5.4</v>
      </c>
      <c r="J190" s="60">
        <v>175781</v>
      </c>
      <c r="K190" s="52" t="s">
        <v>31</v>
      </c>
    </row>
    <row r="191" spans="1:11" ht="30" x14ac:dyDescent="0.25">
      <c r="A191" s="70">
        <v>26</v>
      </c>
      <c r="B191" s="71" t="s">
        <v>120</v>
      </c>
      <c r="C191" s="72" t="s">
        <v>121</v>
      </c>
      <c r="D191" s="73" t="s">
        <v>118</v>
      </c>
      <c r="E191" s="74">
        <v>11.718</v>
      </c>
      <c r="F191" s="74">
        <v>8237.27</v>
      </c>
      <c r="G191" s="74" t="s">
        <v>31</v>
      </c>
      <c r="H191" s="74">
        <v>96524</v>
      </c>
      <c r="I191" s="75">
        <v>5.95</v>
      </c>
      <c r="J191" s="76">
        <v>574318</v>
      </c>
      <c r="K191" s="77" t="s">
        <v>31</v>
      </c>
    </row>
    <row r="192" spans="1:11" ht="75" x14ac:dyDescent="0.25">
      <c r="A192" s="48">
        <v>27</v>
      </c>
      <c r="B192" s="49" t="s">
        <v>122</v>
      </c>
      <c r="C192" s="51" t="s">
        <v>123</v>
      </c>
      <c r="D192" s="50" t="s">
        <v>113</v>
      </c>
      <c r="E192" s="47">
        <v>14.837999999999999</v>
      </c>
      <c r="F192" s="47">
        <v>1262.5999999999999</v>
      </c>
      <c r="G192" s="47" t="s">
        <v>31</v>
      </c>
      <c r="H192" s="47" t="s">
        <v>31</v>
      </c>
      <c r="I192" s="54" t="s">
        <v>31</v>
      </c>
      <c r="J192" s="47" t="s">
        <v>31</v>
      </c>
      <c r="K192" s="55">
        <v>65.180000000000007</v>
      </c>
    </row>
    <row r="193" spans="1:11" outlineLevel="1" x14ac:dyDescent="0.25">
      <c r="A193" s="48"/>
      <c r="B193" s="49"/>
      <c r="C193" s="51" t="s">
        <v>32</v>
      </c>
      <c r="D193" s="50"/>
      <c r="E193" s="47" t="s">
        <v>31</v>
      </c>
      <c r="F193" s="47">
        <v>553.07000000000005</v>
      </c>
      <c r="G193" s="47">
        <v>1.1499999999999999</v>
      </c>
      <c r="H193" s="47">
        <v>9437</v>
      </c>
      <c r="I193" s="54">
        <v>24.47</v>
      </c>
      <c r="J193" s="47">
        <v>230923</v>
      </c>
      <c r="K193" s="55" t="s">
        <v>31</v>
      </c>
    </row>
    <row r="194" spans="1:11" outlineLevel="1" x14ac:dyDescent="0.25">
      <c r="A194" s="48"/>
      <c r="B194" s="49"/>
      <c r="C194" s="51" t="s">
        <v>33</v>
      </c>
      <c r="D194" s="50"/>
      <c r="E194" s="47" t="s">
        <v>31</v>
      </c>
      <c r="F194" s="47">
        <v>477.18</v>
      </c>
      <c r="G194" s="47">
        <v>1.1499999999999999</v>
      </c>
      <c r="H194" s="47">
        <v>8143</v>
      </c>
      <c r="I194" s="54">
        <v>7.72</v>
      </c>
      <c r="J194" s="47">
        <v>62864</v>
      </c>
      <c r="K194" s="55" t="s">
        <v>31</v>
      </c>
    </row>
    <row r="195" spans="1:11" outlineLevel="1" x14ac:dyDescent="0.25">
      <c r="A195" s="48"/>
      <c r="B195" s="49"/>
      <c r="C195" s="51" t="s">
        <v>34</v>
      </c>
      <c r="D195" s="50"/>
      <c r="E195" s="47" t="s">
        <v>31</v>
      </c>
      <c r="F195" s="63" t="s">
        <v>124</v>
      </c>
      <c r="G195" s="47">
        <v>1.1499999999999999</v>
      </c>
      <c r="H195" s="63" t="s">
        <v>125</v>
      </c>
      <c r="I195" s="54">
        <v>24.47</v>
      </c>
      <c r="J195" s="63" t="s">
        <v>296</v>
      </c>
      <c r="K195" s="55" t="s">
        <v>31</v>
      </c>
    </row>
    <row r="196" spans="1:11" outlineLevel="1" x14ac:dyDescent="0.25">
      <c r="A196" s="48"/>
      <c r="B196" s="49"/>
      <c r="C196" s="51" t="s">
        <v>37</v>
      </c>
      <c r="D196" s="50"/>
      <c r="E196" s="47" t="s">
        <v>31</v>
      </c>
      <c r="F196" s="47">
        <v>232.35</v>
      </c>
      <c r="G196" s="47" t="s">
        <v>31</v>
      </c>
      <c r="H196" s="47">
        <v>3448</v>
      </c>
      <c r="I196" s="54">
        <v>7.86</v>
      </c>
      <c r="J196" s="47">
        <v>27101</v>
      </c>
      <c r="K196" s="55" t="s">
        <v>31</v>
      </c>
    </row>
    <row r="197" spans="1:11" ht="30" outlineLevel="1" x14ac:dyDescent="0.25">
      <c r="A197" s="48"/>
      <c r="B197" s="49"/>
      <c r="C197" s="51" t="s">
        <v>38</v>
      </c>
      <c r="D197" s="50" t="s">
        <v>39</v>
      </c>
      <c r="E197" s="47">
        <v>90</v>
      </c>
      <c r="F197" s="47" t="s">
        <v>31</v>
      </c>
      <c r="G197" s="47" t="s">
        <v>31</v>
      </c>
      <c r="H197" s="47">
        <v>9288</v>
      </c>
      <c r="I197" s="54" t="s">
        <v>297</v>
      </c>
      <c r="J197" s="47">
        <v>194448</v>
      </c>
      <c r="K197" s="55" t="s">
        <v>31</v>
      </c>
    </row>
    <row r="198" spans="1:11" ht="30" outlineLevel="1" x14ac:dyDescent="0.25">
      <c r="A198" s="48"/>
      <c r="B198" s="49"/>
      <c r="C198" s="51" t="s">
        <v>40</v>
      </c>
      <c r="D198" s="50" t="s">
        <v>39</v>
      </c>
      <c r="E198" s="47">
        <v>85</v>
      </c>
      <c r="F198" s="47" t="s">
        <v>31</v>
      </c>
      <c r="G198" s="47" t="s">
        <v>31</v>
      </c>
      <c r="H198" s="47">
        <v>8772</v>
      </c>
      <c r="I198" s="54" t="s">
        <v>298</v>
      </c>
      <c r="J198" s="47">
        <v>171720</v>
      </c>
      <c r="K198" s="55" t="s">
        <v>31</v>
      </c>
    </row>
    <row r="199" spans="1:11" outlineLevel="1" x14ac:dyDescent="0.25">
      <c r="A199" s="48"/>
      <c r="B199" s="49"/>
      <c r="C199" s="51" t="s">
        <v>41</v>
      </c>
      <c r="D199" s="50" t="s">
        <v>42</v>
      </c>
      <c r="E199" s="47">
        <v>63.28</v>
      </c>
      <c r="F199" s="47" t="s">
        <v>31</v>
      </c>
      <c r="G199" s="47">
        <v>1.1499999999999999</v>
      </c>
      <c r="H199" s="47" t="s">
        <v>31</v>
      </c>
      <c r="I199" s="54" t="s">
        <v>31</v>
      </c>
      <c r="J199" s="47" t="s">
        <v>31</v>
      </c>
      <c r="K199" s="55">
        <v>1079.79</v>
      </c>
    </row>
    <row r="200" spans="1:11" x14ac:dyDescent="0.25">
      <c r="A200" s="56"/>
      <c r="B200" s="57"/>
      <c r="C200" s="58" t="s">
        <v>43</v>
      </c>
      <c r="D200" s="59"/>
      <c r="E200" s="60" t="s">
        <v>31</v>
      </c>
      <c r="F200" s="60" t="s">
        <v>31</v>
      </c>
      <c r="G200" s="60" t="s">
        <v>31</v>
      </c>
      <c r="H200" s="60">
        <v>39088</v>
      </c>
      <c r="I200" s="61" t="s">
        <v>31</v>
      </c>
      <c r="J200" s="60">
        <v>687056</v>
      </c>
      <c r="K200" s="62">
        <v>46303.81</v>
      </c>
    </row>
    <row r="201" spans="1:11" ht="30" x14ac:dyDescent="0.25">
      <c r="A201" s="48">
        <v>28</v>
      </c>
      <c r="B201" s="49" t="s">
        <v>126</v>
      </c>
      <c r="C201" s="51" t="s">
        <v>127</v>
      </c>
      <c r="D201" s="50" t="s">
        <v>128</v>
      </c>
      <c r="E201" s="47">
        <v>11.46</v>
      </c>
      <c r="F201" s="47">
        <v>9093.4599999999991</v>
      </c>
      <c r="G201" s="47" t="s">
        <v>31</v>
      </c>
      <c r="H201" s="47" t="s">
        <v>31</v>
      </c>
      <c r="I201" s="54" t="s">
        <v>31</v>
      </c>
      <c r="J201" s="47" t="s">
        <v>31</v>
      </c>
      <c r="K201" s="55">
        <v>6.72</v>
      </c>
    </row>
    <row r="202" spans="1:11" outlineLevel="1" x14ac:dyDescent="0.25">
      <c r="A202" s="48"/>
      <c r="B202" s="49"/>
      <c r="C202" s="51" t="s">
        <v>32</v>
      </c>
      <c r="D202" s="50"/>
      <c r="E202" s="47" t="s">
        <v>31</v>
      </c>
      <c r="F202" s="47">
        <v>1444.69</v>
      </c>
      <c r="G202" s="47">
        <v>1.1499999999999999</v>
      </c>
      <c r="H202" s="47">
        <v>19040</v>
      </c>
      <c r="I202" s="54">
        <v>24.47</v>
      </c>
      <c r="J202" s="47">
        <v>465909</v>
      </c>
      <c r="K202" s="55" t="s">
        <v>31</v>
      </c>
    </row>
    <row r="203" spans="1:11" outlineLevel="1" x14ac:dyDescent="0.25">
      <c r="A203" s="48"/>
      <c r="B203" s="49"/>
      <c r="C203" s="51" t="s">
        <v>33</v>
      </c>
      <c r="D203" s="50"/>
      <c r="E203" s="47" t="s">
        <v>31</v>
      </c>
      <c r="F203" s="47">
        <v>122.81</v>
      </c>
      <c r="G203" s="47">
        <v>1.1499999999999999</v>
      </c>
      <c r="H203" s="47">
        <v>1618</v>
      </c>
      <c r="I203" s="54">
        <v>6.6</v>
      </c>
      <c r="J203" s="47">
        <v>10679</v>
      </c>
      <c r="K203" s="55" t="s">
        <v>31</v>
      </c>
    </row>
    <row r="204" spans="1:11" outlineLevel="1" x14ac:dyDescent="0.25">
      <c r="A204" s="48"/>
      <c r="B204" s="49"/>
      <c r="C204" s="51" t="s">
        <v>34</v>
      </c>
      <c r="D204" s="50"/>
      <c r="E204" s="47" t="s">
        <v>31</v>
      </c>
      <c r="F204" s="63" t="s">
        <v>129</v>
      </c>
      <c r="G204" s="47">
        <v>1.1499999999999999</v>
      </c>
      <c r="H204" s="63" t="s">
        <v>130</v>
      </c>
      <c r="I204" s="54">
        <v>24.47</v>
      </c>
      <c r="J204" s="63" t="s">
        <v>299</v>
      </c>
      <c r="K204" s="55" t="s">
        <v>31</v>
      </c>
    </row>
    <row r="205" spans="1:11" outlineLevel="1" x14ac:dyDescent="0.25">
      <c r="A205" s="48"/>
      <c r="B205" s="49"/>
      <c r="C205" s="51" t="s">
        <v>37</v>
      </c>
      <c r="D205" s="50"/>
      <c r="E205" s="47" t="s">
        <v>31</v>
      </c>
      <c r="F205" s="47">
        <v>7525.96</v>
      </c>
      <c r="G205" s="47" t="s">
        <v>31</v>
      </c>
      <c r="H205" s="47">
        <v>86248</v>
      </c>
      <c r="I205" s="54">
        <v>4.03</v>
      </c>
      <c r="J205" s="47">
        <v>347579</v>
      </c>
      <c r="K205" s="55" t="s">
        <v>31</v>
      </c>
    </row>
    <row r="206" spans="1:11" ht="30" outlineLevel="1" x14ac:dyDescent="0.25">
      <c r="A206" s="48"/>
      <c r="B206" s="49"/>
      <c r="C206" s="51" t="s">
        <v>38</v>
      </c>
      <c r="D206" s="50" t="s">
        <v>39</v>
      </c>
      <c r="E206" s="47">
        <v>125</v>
      </c>
      <c r="F206" s="47" t="s">
        <v>31</v>
      </c>
      <c r="G206" s="47" t="s">
        <v>31</v>
      </c>
      <c r="H206" s="47">
        <v>23914</v>
      </c>
      <c r="I206" s="54" t="s">
        <v>300</v>
      </c>
      <c r="J206" s="47">
        <v>496224</v>
      </c>
      <c r="K206" s="55" t="s">
        <v>31</v>
      </c>
    </row>
    <row r="207" spans="1:11" ht="30" outlineLevel="1" x14ac:dyDescent="0.25">
      <c r="A207" s="48"/>
      <c r="B207" s="49"/>
      <c r="C207" s="51" t="s">
        <v>40</v>
      </c>
      <c r="D207" s="50" t="s">
        <v>39</v>
      </c>
      <c r="E207" s="47">
        <v>60</v>
      </c>
      <c r="F207" s="47" t="s">
        <v>31</v>
      </c>
      <c r="G207" s="47" t="s">
        <v>31</v>
      </c>
      <c r="H207" s="47">
        <v>11479</v>
      </c>
      <c r="I207" s="54" t="s">
        <v>301</v>
      </c>
      <c r="J207" s="47">
        <v>224705</v>
      </c>
      <c r="K207" s="55" t="s">
        <v>31</v>
      </c>
    </row>
    <row r="208" spans="1:11" outlineLevel="1" x14ac:dyDescent="0.25">
      <c r="A208" s="48"/>
      <c r="B208" s="49"/>
      <c r="C208" s="51" t="s">
        <v>41</v>
      </c>
      <c r="D208" s="50" t="s">
        <v>42</v>
      </c>
      <c r="E208" s="47">
        <v>153.69</v>
      </c>
      <c r="F208" s="47" t="s">
        <v>31</v>
      </c>
      <c r="G208" s="47">
        <v>1.1499999999999999</v>
      </c>
      <c r="H208" s="47" t="s">
        <v>31</v>
      </c>
      <c r="I208" s="54" t="s">
        <v>31</v>
      </c>
      <c r="J208" s="47" t="s">
        <v>31</v>
      </c>
      <c r="K208" s="55">
        <v>2025.48</v>
      </c>
    </row>
    <row r="209" spans="1:11" x14ac:dyDescent="0.25">
      <c r="A209" s="56"/>
      <c r="B209" s="57"/>
      <c r="C209" s="58" t="s">
        <v>43</v>
      </c>
      <c r="D209" s="59"/>
      <c r="E209" s="60" t="s">
        <v>31</v>
      </c>
      <c r="F209" s="60" t="s">
        <v>31</v>
      </c>
      <c r="G209" s="60" t="s">
        <v>31</v>
      </c>
      <c r="H209" s="60">
        <v>142299</v>
      </c>
      <c r="I209" s="61" t="s">
        <v>31</v>
      </c>
      <c r="J209" s="60">
        <v>1545096</v>
      </c>
      <c r="K209" s="62">
        <v>134825.13</v>
      </c>
    </row>
    <row r="210" spans="1:11" ht="60" x14ac:dyDescent="0.25">
      <c r="A210" s="64">
        <v>29</v>
      </c>
      <c r="B210" s="65" t="s">
        <v>131</v>
      </c>
      <c r="C210" s="66" t="s">
        <v>132</v>
      </c>
      <c r="D210" s="67" t="s">
        <v>75</v>
      </c>
      <c r="E210" s="68">
        <v>-79.069999999999993</v>
      </c>
      <c r="F210" s="68">
        <v>1056</v>
      </c>
      <c r="G210" s="68" t="s">
        <v>31</v>
      </c>
      <c r="H210" s="68">
        <v>-83498</v>
      </c>
      <c r="I210" s="69">
        <v>3.7</v>
      </c>
      <c r="J210" s="60">
        <v>-308943</v>
      </c>
      <c r="K210" s="52" t="s">
        <v>31</v>
      </c>
    </row>
    <row r="211" spans="1:11" ht="60" x14ac:dyDescent="0.25">
      <c r="A211" s="70">
        <v>30</v>
      </c>
      <c r="B211" s="71" t="s">
        <v>131</v>
      </c>
      <c r="C211" s="72" t="s">
        <v>132</v>
      </c>
      <c r="D211" s="73" t="s">
        <v>75</v>
      </c>
      <c r="E211" s="74">
        <v>57.3</v>
      </c>
      <c r="F211" s="74">
        <v>1056</v>
      </c>
      <c r="G211" s="74" t="s">
        <v>31</v>
      </c>
      <c r="H211" s="74">
        <v>60509</v>
      </c>
      <c r="I211" s="75">
        <v>3.7</v>
      </c>
      <c r="J211" s="76">
        <v>223883</v>
      </c>
      <c r="K211" s="77" t="s">
        <v>31</v>
      </c>
    </row>
    <row r="212" spans="1:11" ht="45" x14ac:dyDescent="0.25">
      <c r="A212" s="48">
        <v>31</v>
      </c>
      <c r="B212" s="49" t="s">
        <v>122</v>
      </c>
      <c r="C212" s="51" t="s">
        <v>133</v>
      </c>
      <c r="D212" s="50" t="s">
        <v>113</v>
      </c>
      <c r="E212" s="47">
        <v>14.837999999999999</v>
      </c>
      <c r="F212" s="47">
        <v>1262.5999999999999</v>
      </c>
      <c r="G212" s="47" t="s">
        <v>31</v>
      </c>
      <c r="H212" s="47" t="s">
        <v>31</v>
      </c>
      <c r="I212" s="54" t="s">
        <v>31</v>
      </c>
      <c r="J212" s="47" t="s">
        <v>31</v>
      </c>
      <c r="K212" s="55">
        <v>45.63</v>
      </c>
    </row>
    <row r="213" spans="1:11" outlineLevel="1" x14ac:dyDescent="0.25">
      <c r="A213" s="48"/>
      <c r="B213" s="49"/>
      <c r="C213" s="51" t="s">
        <v>32</v>
      </c>
      <c r="D213" s="50"/>
      <c r="E213" s="47" t="s">
        <v>31</v>
      </c>
      <c r="F213" s="47">
        <v>553.07000000000005</v>
      </c>
      <c r="G213" s="47" t="s">
        <v>134</v>
      </c>
      <c r="H213" s="47">
        <v>6606</v>
      </c>
      <c r="I213" s="54">
        <v>24.47</v>
      </c>
      <c r="J213" s="47">
        <v>161649</v>
      </c>
      <c r="K213" s="55" t="s">
        <v>31</v>
      </c>
    </row>
    <row r="214" spans="1:11" outlineLevel="1" x14ac:dyDescent="0.25">
      <c r="A214" s="48"/>
      <c r="B214" s="49"/>
      <c r="C214" s="51" t="s">
        <v>33</v>
      </c>
      <c r="D214" s="50"/>
      <c r="E214" s="47" t="s">
        <v>31</v>
      </c>
      <c r="F214" s="47">
        <v>477.18</v>
      </c>
      <c r="G214" s="47" t="s">
        <v>134</v>
      </c>
      <c r="H214" s="47">
        <v>5700</v>
      </c>
      <c r="I214" s="54">
        <v>7.72</v>
      </c>
      <c r="J214" s="47">
        <v>44004</v>
      </c>
      <c r="K214" s="55" t="s">
        <v>31</v>
      </c>
    </row>
    <row r="215" spans="1:11" outlineLevel="1" x14ac:dyDescent="0.25">
      <c r="A215" s="48"/>
      <c r="B215" s="49"/>
      <c r="C215" s="51" t="s">
        <v>34</v>
      </c>
      <c r="D215" s="50"/>
      <c r="E215" s="47" t="s">
        <v>31</v>
      </c>
      <c r="F215" s="63" t="s">
        <v>124</v>
      </c>
      <c r="G215" s="47" t="s">
        <v>134</v>
      </c>
      <c r="H215" s="63" t="s">
        <v>135</v>
      </c>
      <c r="I215" s="54">
        <v>24.47</v>
      </c>
      <c r="J215" s="63" t="s">
        <v>302</v>
      </c>
      <c r="K215" s="55" t="s">
        <v>31</v>
      </c>
    </row>
    <row r="216" spans="1:11" outlineLevel="1" x14ac:dyDescent="0.25">
      <c r="A216" s="48"/>
      <c r="B216" s="49"/>
      <c r="C216" s="51" t="s">
        <v>37</v>
      </c>
      <c r="D216" s="50"/>
      <c r="E216" s="47" t="s">
        <v>31</v>
      </c>
      <c r="F216" s="47">
        <v>232.35</v>
      </c>
      <c r="G216" s="47">
        <v>0</v>
      </c>
      <c r="H216" s="47" t="s">
        <v>31</v>
      </c>
      <c r="I216" s="54">
        <v>7.86</v>
      </c>
      <c r="J216" s="47" t="s">
        <v>31</v>
      </c>
      <c r="K216" s="55" t="s">
        <v>31</v>
      </c>
    </row>
    <row r="217" spans="1:11" ht="30" outlineLevel="1" x14ac:dyDescent="0.25">
      <c r="A217" s="48"/>
      <c r="B217" s="49"/>
      <c r="C217" s="51" t="s">
        <v>38</v>
      </c>
      <c r="D217" s="50" t="s">
        <v>39</v>
      </c>
      <c r="E217" s="47">
        <v>90</v>
      </c>
      <c r="F217" s="47" t="s">
        <v>31</v>
      </c>
      <c r="G217" s="47" t="s">
        <v>31</v>
      </c>
      <c r="H217" s="47">
        <v>6502</v>
      </c>
      <c r="I217" s="54" t="s">
        <v>297</v>
      </c>
      <c r="J217" s="47">
        <v>136114</v>
      </c>
      <c r="K217" s="55" t="s">
        <v>31</v>
      </c>
    </row>
    <row r="218" spans="1:11" ht="30" outlineLevel="1" x14ac:dyDescent="0.25">
      <c r="A218" s="48"/>
      <c r="B218" s="49"/>
      <c r="C218" s="51" t="s">
        <v>40</v>
      </c>
      <c r="D218" s="50" t="s">
        <v>39</v>
      </c>
      <c r="E218" s="47">
        <v>85</v>
      </c>
      <c r="F218" s="47" t="s">
        <v>31</v>
      </c>
      <c r="G218" s="47" t="s">
        <v>31</v>
      </c>
      <c r="H218" s="47">
        <v>6140</v>
      </c>
      <c r="I218" s="54" t="s">
        <v>298</v>
      </c>
      <c r="J218" s="47">
        <v>120204</v>
      </c>
      <c r="K218" s="55" t="s">
        <v>31</v>
      </c>
    </row>
    <row r="219" spans="1:11" outlineLevel="1" x14ac:dyDescent="0.25">
      <c r="A219" s="48"/>
      <c r="B219" s="49"/>
      <c r="C219" s="51" t="s">
        <v>41</v>
      </c>
      <c r="D219" s="50" t="s">
        <v>42</v>
      </c>
      <c r="E219" s="47">
        <v>63.28</v>
      </c>
      <c r="F219" s="47" t="s">
        <v>31</v>
      </c>
      <c r="G219" s="47" t="s">
        <v>134</v>
      </c>
      <c r="H219" s="47" t="s">
        <v>31</v>
      </c>
      <c r="I219" s="54" t="s">
        <v>31</v>
      </c>
      <c r="J219" s="47" t="s">
        <v>31</v>
      </c>
      <c r="K219" s="55">
        <v>755.85</v>
      </c>
    </row>
    <row r="220" spans="1:11" x14ac:dyDescent="0.25">
      <c r="A220" s="56"/>
      <c r="B220" s="57"/>
      <c r="C220" s="58" t="s">
        <v>43</v>
      </c>
      <c r="D220" s="59"/>
      <c r="E220" s="60" t="s">
        <v>31</v>
      </c>
      <c r="F220" s="60" t="s">
        <v>31</v>
      </c>
      <c r="G220" s="60" t="s">
        <v>31</v>
      </c>
      <c r="H220" s="60">
        <v>24948</v>
      </c>
      <c r="I220" s="61" t="s">
        <v>31</v>
      </c>
      <c r="J220" s="60">
        <v>461971</v>
      </c>
      <c r="K220" s="62">
        <v>31134.32</v>
      </c>
    </row>
    <row r="221" spans="1:11" ht="60" x14ac:dyDescent="0.25">
      <c r="A221" s="48">
        <v>32</v>
      </c>
      <c r="B221" s="49" t="s">
        <v>136</v>
      </c>
      <c r="C221" s="51" t="s">
        <v>137</v>
      </c>
      <c r="D221" s="50" t="s">
        <v>138</v>
      </c>
      <c r="E221" s="47">
        <v>84.45</v>
      </c>
      <c r="F221" s="47">
        <v>1164.5899999999999</v>
      </c>
      <c r="G221" s="47" t="s">
        <v>31</v>
      </c>
      <c r="H221" s="47" t="s">
        <v>31</v>
      </c>
      <c r="I221" s="54" t="s">
        <v>31</v>
      </c>
      <c r="J221" s="47" t="s">
        <v>31</v>
      </c>
      <c r="K221" s="55">
        <v>293.29000000000002</v>
      </c>
    </row>
    <row r="222" spans="1:11" outlineLevel="1" x14ac:dyDescent="0.25">
      <c r="A222" s="48"/>
      <c r="B222" s="49"/>
      <c r="C222" s="51" t="s">
        <v>32</v>
      </c>
      <c r="D222" s="50"/>
      <c r="E222" s="47" t="s">
        <v>31</v>
      </c>
      <c r="F222" s="47">
        <v>144.68</v>
      </c>
      <c r="G222" s="47">
        <v>1.1499999999999999</v>
      </c>
      <c r="H222" s="47">
        <v>14051</v>
      </c>
      <c r="I222" s="54">
        <v>24.47</v>
      </c>
      <c r="J222" s="47">
        <v>343828</v>
      </c>
      <c r="K222" s="55" t="s">
        <v>31</v>
      </c>
    </row>
    <row r="223" spans="1:11" outlineLevel="1" x14ac:dyDescent="0.25">
      <c r="A223" s="48"/>
      <c r="B223" s="49"/>
      <c r="C223" s="51" t="s">
        <v>33</v>
      </c>
      <c r="D223" s="50"/>
      <c r="E223" s="47" t="s">
        <v>31</v>
      </c>
      <c r="F223" s="47">
        <v>1019.91</v>
      </c>
      <c r="G223" s="47">
        <v>1.1499999999999999</v>
      </c>
      <c r="H223" s="47">
        <v>99051</v>
      </c>
      <c r="I223" s="54">
        <v>5.49</v>
      </c>
      <c r="J223" s="47">
        <v>543790</v>
      </c>
      <c r="K223" s="55" t="s">
        <v>31</v>
      </c>
    </row>
    <row r="224" spans="1:11" outlineLevel="1" x14ac:dyDescent="0.25">
      <c r="A224" s="48"/>
      <c r="B224" s="49"/>
      <c r="C224" s="51" t="s">
        <v>34</v>
      </c>
      <c r="D224" s="50"/>
      <c r="E224" s="47" t="s">
        <v>31</v>
      </c>
      <c r="F224" s="63" t="s">
        <v>139</v>
      </c>
      <c r="G224" s="47">
        <v>1.1499999999999999</v>
      </c>
      <c r="H224" s="63" t="s">
        <v>140</v>
      </c>
      <c r="I224" s="54">
        <v>24.47</v>
      </c>
      <c r="J224" s="63" t="s">
        <v>303</v>
      </c>
      <c r="K224" s="55" t="s">
        <v>31</v>
      </c>
    </row>
    <row r="225" spans="1:11" outlineLevel="1" x14ac:dyDescent="0.25">
      <c r="A225" s="48"/>
      <c r="B225" s="49"/>
      <c r="C225" s="51" t="s">
        <v>37</v>
      </c>
      <c r="D225" s="50"/>
      <c r="E225" s="47" t="s">
        <v>31</v>
      </c>
      <c r="F225" s="47" t="s">
        <v>31</v>
      </c>
      <c r="G225" s="47" t="s">
        <v>31</v>
      </c>
      <c r="H225" s="47" t="s">
        <v>31</v>
      </c>
      <c r="I225" s="54" t="s">
        <v>31</v>
      </c>
      <c r="J225" s="47" t="s">
        <v>31</v>
      </c>
      <c r="K225" s="55" t="s">
        <v>31</v>
      </c>
    </row>
    <row r="226" spans="1:11" ht="30" outlineLevel="1" x14ac:dyDescent="0.25">
      <c r="A226" s="48"/>
      <c r="B226" s="49"/>
      <c r="C226" s="51" t="s">
        <v>38</v>
      </c>
      <c r="D226" s="50" t="s">
        <v>39</v>
      </c>
      <c r="E226" s="47">
        <v>112</v>
      </c>
      <c r="F226" s="47" t="s">
        <v>31</v>
      </c>
      <c r="G226" s="47" t="s">
        <v>31</v>
      </c>
      <c r="H226" s="47">
        <v>20172</v>
      </c>
      <c r="I226" s="54" t="s">
        <v>291</v>
      </c>
      <c r="J226" s="47">
        <v>418693</v>
      </c>
      <c r="K226" s="55" t="s">
        <v>31</v>
      </c>
    </row>
    <row r="227" spans="1:11" ht="30" outlineLevel="1" x14ac:dyDescent="0.25">
      <c r="A227" s="48"/>
      <c r="B227" s="49"/>
      <c r="C227" s="51" t="s">
        <v>40</v>
      </c>
      <c r="D227" s="50" t="s">
        <v>39</v>
      </c>
      <c r="E227" s="47">
        <v>51</v>
      </c>
      <c r="F227" s="47" t="s">
        <v>31</v>
      </c>
      <c r="G227" s="47" t="s">
        <v>31</v>
      </c>
      <c r="H227" s="47">
        <v>9186</v>
      </c>
      <c r="I227" s="54" t="s">
        <v>292</v>
      </c>
      <c r="J227" s="47">
        <v>180699</v>
      </c>
      <c r="K227" s="55" t="s">
        <v>31</v>
      </c>
    </row>
    <row r="228" spans="1:11" outlineLevel="1" x14ac:dyDescent="0.25">
      <c r="A228" s="48"/>
      <c r="B228" s="49"/>
      <c r="C228" s="51" t="s">
        <v>41</v>
      </c>
      <c r="D228" s="50" t="s">
        <v>42</v>
      </c>
      <c r="E228" s="47">
        <v>15.04</v>
      </c>
      <c r="F228" s="47" t="s">
        <v>31</v>
      </c>
      <c r="G228" s="47">
        <v>1.1499999999999999</v>
      </c>
      <c r="H228" s="47" t="s">
        <v>31</v>
      </c>
      <c r="I228" s="54" t="s">
        <v>31</v>
      </c>
      <c r="J228" s="47" t="s">
        <v>31</v>
      </c>
      <c r="K228" s="55">
        <v>1460.65</v>
      </c>
    </row>
    <row r="229" spans="1:11" x14ac:dyDescent="0.25">
      <c r="A229" s="56"/>
      <c r="B229" s="57"/>
      <c r="C229" s="58" t="s">
        <v>43</v>
      </c>
      <c r="D229" s="59"/>
      <c r="E229" s="60" t="s">
        <v>31</v>
      </c>
      <c r="F229" s="60" t="s">
        <v>31</v>
      </c>
      <c r="G229" s="60" t="s">
        <v>31</v>
      </c>
      <c r="H229" s="60">
        <v>142460</v>
      </c>
      <c r="I229" s="61" t="s">
        <v>31</v>
      </c>
      <c r="J229" s="60">
        <v>1487010</v>
      </c>
      <c r="K229" s="62">
        <v>17608.169999999998</v>
      </c>
    </row>
    <row r="230" spans="1:11" ht="45" x14ac:dyDescent="0.25">
      <c r="A230" s="48">
        <v>33</v>
      </c>
      <c r="B230" s="49" t="s">
        <v>141</v>
      </c>
      <c r="C230" s="51" t="s">
        <v>142</v>
      </c>
      <c r="D230" s="50" t="s">
        <v>143</v>
      </c>
      <c r="E230" s="47">
        <v>57.3</v>
      </c>
      <c r="F230" s="47">
        <v>54.57</v>
      </c>
      <c r="G230" s="47" t="s">
        <v>31</v>
      </c>
      <c r="H230" s="47" t="s">
        <v>31</v>
      </c>
      <c r="I230" s="54" t="s">
        <v>31</v>
      </c>
      <c r="J230" s="47" t="s">
        <v>31</v>
      </c>
      <c r="K230" s="55">
        <v>7.25</v>
      </c>
    </row>
    <row r="231" spans="1:11" outlineLevel="1" x14ac:dyDescent="0.25">
      <c r="A231" s="48"/>
      <c r="B231" s="49"/>
      <c r="C231" s="51" t="s">
        <v>32</v>
      </c>
      <c r="D231" s="50"/>
      <c r="E231" s="47" t="s">
        <v>31</v>
      </c>
      <c r="F231" s="47">
        <v>36.57</v>
      </c>
      <c r="G231" s="47">
        <v>1.1499999999999999</v>
      </c>
      <c r="H231" s="47">
        <v>2410</v>
      </c>
      <c r="I231" s="54">
        <v>24.47</v>
      </c>
      <c r="J231" s="47">
        <v>58973</v>
      </c>
      <c r="K231" s="55" t="s">
        <v>31</v>
      </c>
    </row>
    <row r="232" spans="1:11" outlineLevel="1" x14ac:dyDescent="0.25">
      <c r="A232" s="48"/>
      <c r="B232" s="49"/>
      <c r="C232" s="51" t="s">
        <v>33</v>
      </c>
      <c r="D232" s="50"/>
      <c r="E232" s="47" t="s">
        <v>31</v>
      </c>
      <c r="F232" s="47">
        <v>18</v>
      </c>
      <c r="G232" s="47">
        <v>1.1499999999999999</v>
      </c>
      <c r="H232" s="47">
        <v>1186</v>
      </c>
      <c r="I232" s="54">
        <v>6.6</v>
      </c>
      <c r="J232" s="47">
        <v>7828</v>
      </c>
      <c r="K232" s="55" t="s">
        <v>31</v>
      </c>
    </row>
    <row r="233" spans="1:11" outlineLevel="1" x14ac:dyDescent="0.25">
      <c r="A233" s="48"/>
      <c r="B233" s="49"/>
      <c r="C233" s="51" t="s">
        <v>34</v>
      </c>
      <c r="D233" s="50"/>
      <c r="E233" s="47" t="s">
        <v>31</v>
      </c>
      <c r="F233" s="63" t="s">
        <v>144</v>
      </c>
      <c r="G233" s="47">
        <v>1.1499999999999999</v>
      </c>
      <c r="H233" s="63" t="s">
        <v>145</v>
      </c>
      <c r="I233" s="54">
        <v>24.47</v>
      </c>
      <c r="J233" s="63" t="s">
        <v>304</v>
      </c>
      <c r="K233" s="55" t="s">
        <v>31</v>
      </c>
    </row>
    <row r="234" spans="1:11" outlineLevel="1" x14ac:dyDescent="0.25">
      <c r="A234" s="48"/>
      <c r="B234" s="49"/>
      <c r="C234" s="51" t="s">
        <v>37</v>
      </c>
      <c r="D234" s="50"/>
      <c r="E234" s="47" t="s">
        <v>31</v>
      </c>
      <c r="F234" s="47" t="s">
        <v>31</v>
      </c>
      <c r="G234" s="47" t="s">
        <v>31</v>
      </c>
      <c r="H234" s="47" t="s">
        <v>31</v>
      </c>
      <c r="I234" s="54">
        <v>4.03</v>
      </c>
      <c r="J234" s="47" t="s">
        <v>31</v>
      </c>
      <c r="K234" s="55" t="s">
        <v>31</v>
      </c>
    </row>
    <row r="235" spans="1:11" ht="30" outlineLevel="1" x14ac:dyDescent="0.25">
      <c r="A235" s="48"/>
      <c r="B235" s="49"/>
      <c r="C235" s="51" t="s">
        <v>38</v>
      </c>
      <c r="D235" s="50" t="s">
        <v>39</v>
      </c>
      <c r="E235" s="47">
        <v>125</v>
      </c>
      <c r="F235" s="47" t="s">
        <v>31</v>
      </c>
      <c r="G235" s="47" t="s">
        <v>31</v>
      </c>
      <c r="H235" s="47">
        <v>3135</v>
      </c>
      <c r="I235" s="54" t="s">
        <v>300</v>
      </c>
      <c r="J235" s="47">
        <v>65053</v>
      </c>
      <c r="K235" s="55" t="s">
        <v>31</v>
      </c>
    </row>
    <row r="236" spans="1:11" ht="30" outlineLevel="1" x14ac:dyDescent="0.25">
      <c r="A236" s="48"/>
      <c r="B236" s="49"/>
      <c r="C236" s="51" t="s">
        <v>40</v>
      </c>
      <c r="D236" s="50" t="s">
        <v>39</v>
      </c>
      <c r="E236" s="47">
        <v>60</v>
      </c>
      <c r="F236" s="47" t="s">
        <v>31</v>
      </c>
      <c r="G236" s="47" t="s">
        <v>31</v>
      </c>
      <c r="H236" s="47">
        <v>1505</v>
      </c>
      <c r="I236" s="54" t="s">
        <v>301</v>
      </c>
      <c r="J236" s="47">
        <v>29458</v>
      </c>
      <c r="K236" s="55" t="s">
        <v>31</v>
      </c>
    </row>
    <row r="237" spans="1:11" outlineLevel="1" x14ac:dyDescent="0.25">
      <c r="A237" s="48"/>
      <c r="B237" s="49"/>
      <c r="C237" s="51" t="s">
        <v>41</v>
      </c>
      <c r="D237" s="50" t="s">
        <v>42</v>
      </c>
      <c r="E237" s="47">
        <v>3.89</v>
      </c>
      <c r="F237" s="47" t="s">
        <v>31</v>
      </c>
      <c r="G237" s="47">
        <v>1.1499999999999999</v>
      </c>
      <c r="H237" s="47" t="s">
        <v>31</v>
      </c>
      <c r="I237" s="54" t="s">
        <v>31</v>
      </c>
      <c r="J237" s="47" t="s">
        <v>31</v>
      </c>
      <c r="K237" s="55">
        <v>256.33</v>
      </c>
    </row>
    <row r="238" spans="1:11" x14ac:dyDescent="0.25">
      <c r="A238" s="56"/>
      <c r="B238" s="57"/>
      <c r="C238" s="58" t="s">
        <v>43</v>
      </c>
      <c r="D238" s="59"/>
      <c r="E238" s="60" t="s">
        <v>31</v>
      </c>
      <c r="F238" s="60" t="s">
        <v>31</v>
      </c>
      <c r="G238" s="60" t="s">
        <v>31</v>
      </c>
      <c r="H238" s="60">
        <v>8236</v>
      </c>
      <c r="I238" s="61" t="s">
        <v>31</v>
      </c>
      <c r="J238" s="60">
        <v>161312</v>
      </c>
      <c r="K238" s="62">
        <v>2815.22</v>
      </c>
    </row>
    <row r="239" spans="1:11" ht="23.1" customHeight="1" x14ac:dyDescent="0.25">
      <c r="A239" s="42" t="s">
        <v>146</v>
      </c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21" customHeight="1" x14ac:dyDescent="0.25">
      <c r="A240" s="40" t="s">
        <v>147</v>
      </c>
      <c r="B240" s="39"/>
      <c r="C240" s="39"/>
      <c r="D240" s="39"/>
      <c r="E240" s="39"/>
      <c r="F240" s="39"/>
      <c r="G240" s="39"/>
      <c r="H240" s="39"/>
      <c r="I240" s="39"/>
      <c r="J240" s="39"/>
      <c r="K240" s="39"/>
    </row>
    <row r="241" spans="1:11" ht="90" x14ac:dyDescent="0.25">
      <c r="A241" s="48">
        <v>34</v>
      </c>
      <c r="B241" s="49" t="s">
        <v>148</v>
      </c>
      <c r="C241" s="51" t="s">
        <v>149</v>
      </c>
      <c r="D241" s="50" t="s">
        <v>150</v>
      </c>
      <c r="E241" s="47">
        <v>4.95</v>
      </c>
      <c r="F241" s="47">
        <v>40608.74</v>
      </c>
      <c r="G241" s="47" t="s">
        <v>31</v>
      </c>
      <c r="H241" s="47" t="s">
        <v>31</v>
      </c>
      <c r="I241" s="54" t="s">
        <v>31</v>
      </c>
      <c r="J241" s="47" t="s">
        <v>31</v>
      </c>
      <c r="K241" s="55">
        <v>365.46</v>
      </c>
    </row>
    <row r="242" spans="1:11" outlineLevel="1" x14ac:dyDescent="0.25">
      <c r="A242" s="48"/>
      <c r="B242" s="49"/>
      <c r="C242" s="51" t="s">
        <v>32</v>
      </c>
      <c r="D242" s="50"/>
      <c r="E242" s="47" t="s">
        <v>31</v>
      </c>
      <c r="F242" s="47">
        <v>2333.52</v>
      </c>
      <c r="G242" s="47">
        <v>1.1499999999999999</v>
      </c>
      <c r="H242" s="47">
        <v>13284</v>
      </c>
      <c r="I242" s="54">
        <v>24.47</v>
      </c>
      <c r="J242" s="47">
        <v>325059</v>
      </c>
      <c r="K242" s="55" t="s">
        <v>31</v>
      </c>
    </row>
    <row r="243" spans="1:11" outlineLevel="1" x14ac:dyDescent="0.25">
      <c r="A243" s="48"/>
      <c r="B243" s="49"/>
      <c r="C243" s="51" t="s">
        <v>33</v>
      </c>
      <c r="D243" s="50"/>
      <c r="E243" s="47" t="s">
        <v>31</v>
      </c>
      <c r="F243" s="47">
        <v>7898.77</v>
      </c>
      <c r="G243" s="47">
        <v>1.1499999999999999</v>
      </c>
      <c r="H243" s="47">
        <v>44964</v>
      </c>
      <c r="I243" s="54">
        <v>5.94</v>
      </c>
      <c r="J243" s="47">
        <v>267086</v>
      </c>
      <c r="K243" s="55" t="s">
        <v>31</v>
      </c>
    </row>
    <row r="244" spans="1:11" outlineLevel="1" x14ac:dyDescent="0.25">
      <c r="A244" s="48"/>
      <c r="B244" s="49"/>
      <c r="C244" s="51" t="s">
        <v>34</v>
      </c>
      <c r="D244" s="50"/>
      <c r="E244" s="47" t="s">
        <v>31</v>
      </c>
      <c r="F244" s="63" t="s">
        <v>151</v>
      </c>
      <c r="G244" s="47">
        <v>1.1499999999999999</v>
      </c>
      <c r="H244" s="63" t="s">
        <v>152</v>
      </c>
      <c r="I244" s="54">
        <v>24.47</v>
      </c>
      <c r="J244" s="63" t="s">
        <v>305</v>
      </c>
      <c r="K244" s="55" t="s">
        <v>31</v>
      </c>
    </row>
    <row r="245" spans="1:11" outlineLevel="1" x14ac:dyDescent="0.25">
      <c r="A245" s="48"/>
      <c r="B245" s="49"/>
      <c r="C245" s="51" t="s">
        <v>37</v>
      </c>
      <c r="D245" s="50"/>
      <c r="E245" s="47" t="s">
        <v>31</v>
      </c>
      <c r="F245" s="47">
        <v>30376.45</v>
      </c>
      <c r="G245" s="47" t="s">
        <v>31</v>
      </c>
      <c r="H245" s="47">
        <v>150363</v>
      </c>
      <c r="I245" s="54">
        <v>4.1900000000000004</v>
      </c>
      <c r="J245" s="47">
        <v>630021</v>
      </c>
      <c r="K245" s="55" t="s">
        <v>31</v>
      </c>
    </row>
    <row r="246" spans="1:11" ht="30" outlineLevel="1" x14ac:dyDescent="0.25">
      <c r="A246" s="48"/>
      <c r="B246" s="49"/>
      <c r="C246" s="51" t="s">
        <v>38</v>
      </c>
      <c r="D246" s="50" t="s">
        <v>39</v>
      </c>
      <c r="E246" s="47">
        <v>108</v>
      </c>
      <c r="F246" s="47" t="s">
        <v>31</v>
      </c>
      <c r="G246" s="47" t="s">
        <v>31</v>
      </c>
      <c r="H246" s="47">
        <v>19122</v>
      </c>
      <c r="I246" s="54" t="s">
        <v>306</v>
      </c>
      <c r="J246" s="47">
        <v>398604</v>
      </c>
      <c r="K246" s="55" t="s">
        <v>31</v>
      </c>
    </row>
    <row r="247" spans="1:11" ht="30" outlineLevel="1" x14ac:dyDescent="0.25">
      <c r="A247" s="48"/>
      <c r="B247" s="49"/>
      <c r="C247" s="51" t="s">
        <v>40</v>
      </c>
      <c r="D247" s="50" t="s">
        <v>39</v>
      </c>
      <c r="E247" s="47">
        <v>68</v>
      </c>
      <c r="F247" s="47" t="s">
        <v>31</v>
      </c>
      <c r="G247" s="47" t="s">
        <v>31</v>
      </c>
      <c r="H247" s="47">
        <v>12040</v>
      </c>
      <c r="I247" s="54" t="s">
        <v>307</v>
      </c>
      <c r="J247" s="47">
        <v>233963</v>
      </c>
      <c r="K247" s="55" t="s">
        <v>31</v>
      </c>
    </row>
    <row r="248" spans="1:11" outlineLevel="1" x14ac:dyDescent="0.25">
      <c r="A248" s="48"/>
      <c r="B248" s="49"/>
      <c r="C248" s="51" t="s">
        <v>41</v>
      </c>
      <c r="D248" s="50" t="s">
        <v>42</v>
      </c>
      <c r="E248" s="47">
        <v>222.24</v>
      </c>
      <c r="F248" s="47" t="s">
        <v>31</v>
      </c>
      <c r="G248" s="47">
        <v>1.1499999999999999</v>
      </c>
      <c r="H248" s="47" t="s">
        <v>31</v>
      </c>
      <c r="I248" s="54" t="s">
        <v>31</v>
      </c>
      <c r="J248" s="47" t="s">
        <v>31</v>
      </c>
      <c r="K248" s="55">
        <v>1265.0999999999999</v>
      </c>
    </row>
    <row r="249" spans="1:11" x14ac:dyDescent="0.25">
      <c r="A249" s="56"/>
      <c r="B249" s="57"/>
      <c r="C249" s="58" t="s">
        <v>43</v>
      </c>
      <c r="D249" s="59"/>
      <c r="E249" s="60" t="s">
        <v>31</v>
      </c>
      <c r="F249" s="60" t="s">
        <v>31</v>
      </c>
      <c r="G249" s="60" t="s">
        <v>31</v>
      </c>
      <c r="H249" s="60">
        <v>239773</v>
      </c>
      <c r="I249" s="61" t="s">
        <v>31</v>
      </c>
      <c r="J249" s="60">
        <v>1854733</v>
      </c>
      <c r="K249" s="62">
        <v>374693.54</v>
      </c>
    </row>
    <row r="250" spans="1:11" ht="45" x14ac:dyDescent="0.25">
      <c r="A250" s="48">
        <v>35</v>
      </c>
      <c r="B250" s="49" t="s">
        <v>153</v>
      </c>
      <c r="C250" s="51" t="s">
        <v>154</v>
      </c>
      <c r="D250" s="50" t="s">
        <v>155</v>
      </c>
      <c r="E250" s="47">
        <v>5.0999999999999996</v>
      </c>
      <c r="F250" s="47">
        <v>388.35</v>
      </c>
      <c r="G250" s="47" t="s">
        <v>31</v>
      </c>
      <c r="H250" s="47" t="s">
        <v>31</v>
      </c>
      <c r="I250" s="54" t="s">
        <v>31</v>
      </c>
      <c r="J250" s="47" t="s">
        <v>31</v>
      </c>
      <c r="K250" s="55">
        <v>15.31</v>
      </c>
    </row>
    <row r="251" spans="1:11" outlineLevel="1" x14ac:dyDescent="0.25">
      <c r="A251" s="48"/>
      <c r="B251" s="49"/>
      <c r="C251" s="51" t="s">
        <v>32</v>
      </c>
      <c r="D251" s="50"/>
      <c r="E251" s="47" t="s">
        <v>31</v>
      </c>
      <c r="F251" s="47">
        <v>43.54</v>
      </c>
      <c r="G251" s="47">
        <v>1.1499999999999999</v>
      </c>
      <c r="H251" s="47">
        <v>255</v>
      </c>
      <c r="I251" s="54">
        <v>24.47</v>
      </c>
      <c r="J251" s="47">
        <v>6240</v>
      </c>
      <c r="K251" s="55" t="s">
        <v>31</v>
      </c>
    </row>
    <row r="252" spans="1:11" outlineLevel="1" x14ac:dyDescent="0.25">
      <c r="A252" s="48"/>
      <c r="B252" s="49"/>
      <c r="C252" s="51" t="s">
        <v>33</v>
      </c>
      <c r="D252" s="50"/>
      <c r="E252" s="47" t="s">
        <v>31</v>
      </c>
      <c r="F252" s="47">
        <v>262.25</v>
      </c>
      <c r="G252" s="47">
        <v>1.1499999999999999</v>
      </c>
      <c r="H252" s="47">
        <v>1538</v>
      </c>
      <c r="I252" s="54">
        <v>6.56</v>
      </c>
      <c r="J252" s="47">
        <v>10089</v>
      </c>
      <c r="K252" s="55" t="s">
        <v>31</v>
      </c>
    </row>
    <row r="253" spans="1:11" outlineLevel="1" x14ac:dyDescent="0.25">
      <c r="A253" s="48"/>
      <c r="B253" s="49"/>
      <c r="C253" s="51" t="s">
        <v>34</v>
      </c>
      <c r="D253" s="50"/>
      <c r="E253" s="47" t="s">
        <v>31</v>
      </c>
      <c r="F253" s="63" t="s">
        <v>156</v>
      </c>
      <c r="G253" s="47">
        <v>1.1499999999999999</v>
      </c>
      <c r="H253" s="63" t="s">
        <v>157</v>
      </c>
      <c r="I253" s="54">
        <v>24.47</v>
      </c>
      <c r="J253" s="63" t="s">
        <v>308</v>
      </c>
      <c r="K253" s="55" t="s">
        <v>31</v>
      </c>
    </row>
    <row r="254" spans="1:11" outlineLevel="1" x14ac:dyDescent="0.25">
      <c r="A254" s="48"/>
      <c r="B254" s="49"/>
      <c r="C254" s="51" t="s">
        <v>37</v>
      </c>
      <c r="D254" s="50"/>
      <c r="E254" s="47" t="s">
        <v>31</v>
      </c>
      <c r="F254" s="47">
        <v>82.56</v>
      </c>
      <c r="G254" s="47" t="s">
        <v>31</v>
      </c>
      <c r="H254" s="47">
        <v>422</v>
      </c>
      <c r="I254" s="54">
        <v>12.68</v>
      </c>
      <c r="J254" s="47">
        <v>5351</v>
      </c>
      <c r="K254" s="55" t="s">
        <v>31</v>
      </c>
    </row>
    <row r="255" spans="1:11" ht="30" outlineLevel="1" x14ac:dyDescent="0.25">
      <c r="A255" s="48"/>
      <c r="B255" s="49"/>
      <c r="C255" s="51" t="s">
        <v>38</v>
      </c>
      <c r="D255" s="50" t="s">
        <v>39</v>
      </c>
      <c r="E255" s="47">
        <v>130</v>
      </c>
      <c r="F255" s="47" t="s">
        <v>31</v>
      </c>
      <c r="G255" s="47" t="s">
        <v>31</v>
      </c>
      <c r="H255" s="47">
        <v>601</v>
      </c>
      <c r="I255" s="54" t="s">
        <v>309</v>
      </c>
      <c r="J255" s="47">
        <v>12549</v>
      </c>
      <c r="K255" s="55" t="s">
        <v>31</v>
      </c>
    </row>
    <row r="256" spans="1:11" ht="30" outlineLevel="1" x14ac:dyDescent="0.25">
      <c r="A256" s="48"/>
      <c r="B256" s="49"/>
      <c r="C256" s="51" t="s">
        <v>40</v>
      </c>
      <c r="D256" s="50" t="s">
        <v>39</v>
      </c>
      <c r="E256" s="47">
        <v>89</v>
      </c>
      <c r="F256" s="47" t="s">
        <v>31</v>
      </c>
      <c r="G256" s="47" t="s">
        <v>31</v>
      </c>
      <c r="H256" s="47">
        <v>411</v>
      </c>
      <c r="I256" s="54" t="s">
        <v>310</v>
      </c>
      <c r="J256" s="47">
        <v>8027</v>
      </c>
      <c r="K256" s="55" t="s">
        <v>31</v>
      </c>
    </row>
    <row r="257" spans="1:11" outlineLevel="1" x14ac:dyDescent="0.25">
      <c r="A257" s="48"/>
      <c r="B257" s="49"/>
      <c r="C257" s="51" t="s">
        <v>41</v>
      </c>
      <c r="D257" s="50" t="s">
        <v>42</v>
      </c>
      <c r="E257" s="47">
        <v>4.8</v>
      </c>
      <c r="F257" s="47" t="s">
        <v>31</v>
      </c>
      <c r="G257" s="47">
        <v>1.1499999999999999</v>
      </c>
      <c r="H257" s="47" t="s">
        <v>31</v>
      </c>
      <c r="I257" s="54" t="s">
        <v>31</v>
      </c>
      <c r="J257" s="47" t="s">
        <v>31</v>
      </c>
      <c r="K257" s="55">
        <v>28.15</v>
      </c>
    </row>
    <row r="258" spans="1:11" x14ac:dyDescent="0.25">
      <c r="A258" s="56"/>
      <c r="B258" s="57"/>
      <c r="C258" s="58" t="s">
        <v>43</v>
      </c>
      <c r="D258" s="59"/>
      <c r="E258" s="60" t="s">
        <v>31</v>
      </c>
      <c r="F258" s="60" t="s">
        <v>31</v>
      </c>
      <c r="G258" s="60" t="s">
        <v>31</v>
      </c>
      <c r="H258" s="60">
        <v>3227</v>
      </c>
      <c r="I258" s="61" t="s">
        <v>31</v>
      </c>
      <c r="J258" s="60">
        <v>42256</v>
      </c>
      <c r="K258" s="62">
        <v>8285.49</v>
      </c>
    </row>
    <row r="259" spans="1:11" ht="45" x14ac:dyDescent="0.25">
      <c r="A259" s="64">
        <v>36</v>
      </c>
      <c r="B259" s="65" t="s">
        <v>158</v>
      </c>
      <c r="C259" s="66" t="s">
        <v>159</v>
      </c>
      <c r="D259" s="67" t="s">
        <v>160</v>
      </c>
      <c r="E259" s="68">
        <v>-5.0999999999999996</v>
      </c>
      <c r="F259" s="68">
        <v>82.56</v>
      </c>
      <c r="G259" s="68" t="s">
        <v>31</v>
      </c>
      <c r="H259" s="68">
        <v>-421</v>
      </c>
      <c r="I259" s="69">
        <v>12.68</v>
      </c>
      <c r="J259" s="60">
        <v>-5338</v>
      </c>
      <c r="K259" s="52" t="s">
        <v>31</v>
      </c>
    </row>
    <row r="260" spans="1:11" ht="90" x14ac:dyDescent="0.25">
      <c r="A260" s="64">
        <v>37</v>
      </c>
      <c r="B260" s="65" t="s">
        <v>161</v>
      </c>
      <c r="C260" s="66" t="s">
        <v>162</v>
      </c>
      <c r="D260" s="67" t="s">
        <v>94</v>
      </c>
      <c r="E260" s="68">
        <v>5</v>
      </c>
      <c r="F260" s="68">
        <v>1429.28</v>
      </c>
      <c r="G260" s="68" t="s">
        <v>31</v>
      </c>
      <c r="H260" s="68">
        <v>7146</v>
      </c>
      <c r="I260" s="69">
        <v>5.85</v>
      </c>
      <c r="J260" s="60">
        <v>41804</v>
      </c>
      <c r="K260" s="52" t="s">
        <v>31</v>
      </c>
    </row>
    <row r="261" spans="1:11" ht="45" x14ac:dyDescent="0.25">
      <c r="A261" s="64">
        <v>38</v>
      </c>
      <c r="B261" s="65" t="s">
        <v>163</v>
      </c>
      <c r="C261" s="66" t="s">
        <v>164</v>
      </c>
      <c r="D261" s="67" t="s">
        <v>94</v>
      </c>
      <c r="E261" s="68">
        <v>14</v>
      </c>
      <c r="F261" s="68">
        <v>614.20000000000005</v>
      </c>
      <c r="G261" s="68" t="s">
        <v>31</v>
      </c>
      <c r="H261" s="68">
        <v>8599</v>
      </c>
      <c r="I261" s="69">
        <v>2.95</v>
      </c>
      <c r="J261" s="60">
        <v>25367</v>
      </c>
      <c r="K261" s="52" t="s">
        <v>31</v>
      </c>
    </row>
    <row r="262" spans="1:11" ht="30" x14ac:dyDescent="0.25">
      <c r="A262" s="64">
        <v>40</v>
      </c>
      <c r="B262" s="65" t="s">
        <v>165</v>
      </c>
      <c r="C262" s="66" t="s">
        <v>166</v>
      </c>
      <c r="D262" s="67" t="s">
        <v>94</v>
      </c>
      <c r="E262" s="68">
        <v>7</v>
      </c>
      <c r="F262" s="68">
        <v>2618.3000000000002</v>
      </c>
      <c r="G262" s="68" t="s">
        <v>31</v>
      </c>
      <c r="H262" s="68">
        <v>18328</v>
      </c>
      <c r="I262" s="69">
        <v>2.0099999999999998</v>
      </c>
      <c r="J262" s="60">
        <v>36839</v>
      </c>
      <c r="K262" s="52" t="s">
        <v>31</v>
      </c>
    </row>
    <row r="263" spans="1:11" x14ac:dyDescent="0.25">
      <c r="A263" s="64">
        <v>41</v>
      </c>
      <c r="B263" s="65" t="s">
        <v>167</v>
      </c>
      <c r="C263" s="66" t="s">
        <v>168</v>
      </c>
      <c r="D263" s="67" t="s">
        <v>94</v>
      </c>
      <c r="E263" s="68">
        <v>20</v>
      </c>
      <c r="F263" s="68">
        <v>71.61</v>
      </c>
      <c r="G263" s="68" t="s">
        <v>31</v>
      </c>
      <c r="H263" s="68">
        <v>1432</v>
      </c>
      <c r="I263" s="69">
        <v>36.4</v>
      </c>
      <c r="J263" s="60">
        <v>52125</v>
      </c>
      <c r="K263" s="52" t="s">
        <v>31</v>
      </c>
    </row>
    <row r="264" spans="1:11" ht="30" x14ac:dyDescent="0.25">
      <c r="A264" s="70">
        <v>42</v>
      </c>
      <c r="B264" s="71" t="s">
        <v>169</v>
      </c>
      <c r="C264" s="72" t="s">
        <v>170</v>
      </c>
      <c r="D264" s="73" t="s">
        <v>94</v>
      </c>
      <c r="E264" s="74">
        <v>5</v>
      </c>
      <c r="F264" s="74">
        <v>836.9</v>
      </c>
      <c r="G264" s="74" t="s">
        <v>31</v>
      </c>
      <c r="H264" s="74">
        <v>4185</v>
      </c>
      <c r="I264" s="75">
        <v>3.89</v>
      </c>
      <c r="J264" s="76">
        <v>16280</v>
      </c>
      <c r="K264" s="77" t="s">
        <v>31</v>
      </c>
    </row>
    <row r="265" spans="1:11" ht="75" x14ac:dyDescent="0.25">
      <c r="A265" s="48">
        <v>43</v>
      </c>
      <c r="B265" s="49" t="s">
        <v>171</v>
      </c>
      <c r="C265" s="51" t="s">
        <v>172</v>
      </c>
      <c r="D265" s="50" t="s">
        <v>173</v>
      </c>
      <c r="E265" s="47">
        <v>4</v>
      </c>
      <c r="F265" s="47">
        <v>6175.93</v>
      </c>
      <c r="G265" s="47" t="s">
        <v>31</v>
      </c>
      <c r="H265" s="47" t="s">
        <v>31</v>
      </c>
      <c r="I265" s="54" t="s">
        <v>31</v>
      </c>
      <c r="J265" s="47" t="s">
        <v>31</v>
      </c>
      <c r="K265" s="55">
        <v>2.0699999999999998</v>
      </c>
    </row>
    <row r="266" spans="1:11" outlineLevel="1" x14ac:dyDescent="0.25">
      <c r="A266" s="48"/>
      <c r="B266" s="49"/>
      <c r="C266" s="51" t="s">
        <v>32</v>
      </c>
      <c r="D266" s="50"/>
      <c r="E266" s="47" t="s">
        <v>31</v>
      </c>
      <c r="F266" s="47">
        <v>64.900000000000006</v>
      </c>
      <c r="G266" s="47">
        <v>1.1499999999999999</v>
      </c>
      <c r="H266" s="47">
        <v>299</v>
      </c>
      <c r="I266" s="54">
        <v>24.47</v>
      </c>
      <c r="J266" s="47">
        <v>7317</v>
      </c>
      <c r="K266" s="55" t="s">
        <v>31</v>
      </c>
    </row>
    <row r="267" spans="1:11" outlineLevel="1" x14ac:dyDescent="0.25">
      <c r="A267" s="48"/>
      <c r="B267" s="49"/>
      <c r="C267" s="51" t="s">
        <v>33</v>
      </c>
      <c r="D267" s="50"/>
      <c r="E267" s="47" t="s">
        <v>31</v>
      </c>
      <c r="F267" s="47">
        <v>85.21</v>
      </c>
      <c r="G267" s="47">
        <v>1.1499999999999999</v>
      </c>
      <c r="H267" s="47">
        <v>392</v>
      </c>
      <c r="I267" s="54">
        <v>6.03</v>
      </c>
      <c r="J267" s="47">
        <v>2364</v>
      </c>
      <c r="K267" s="55" t="s">
        <v>31</v>
      </c>
    </row>
    <row r="268" spans="1:11" outlineLevel="1" x14ac:dyDescent="0.25">
      <c r="A268" s="48"/>
      <c r="B268" s="49"/>
      <c r="C268" s="51" t="s">
        <v>34</v>
      </c>
      <c r="D268" s="50"/>
      <c r="E268" s="47" t="s">
        <v>31</v>
      </c>
      <c r="F268" s="63" t="s">
        <v>174</v>
      </c>
      <c r="G268" s="47">
        <v>1.1499999999999999</v>
      </c>
      <c r="H268" s="63" t="s">
        <v>175</v>
      </c>
      <c r="I268" s="54">
        <v>24.47</v>
      </c>
      <c r="J268" s="63" t="s">
        <v>311</v>
      </c>
      <c r="K268" s="55" t="s">
        <v>31</v>
      </c>
    </row>
    <row r="269" spans="1:11" outlineLevel="1" x14ac:dyDescent="0.25">
      <c r="A269" s="48"/>
      <c r="B269" s="49"/>
      <c r="C269" s="51" t="s">
        <v>37</v>
      </c>
      <c r="D269" s="50"/>
      <c r="E269" s="47" t="s">
        <v>31</v>
      </c>
      <c r="F269" s="47">
        <v>6025.82</v>
      </c>
      <c r="G269" s="47" t="s">
        <v>31</v>
      </c>
      <c r="H269" s="47">
        <v>24103</v>
      </c>
      <c r="I269" s="54">
        <v>4.54</v>
      </c>
      <c r="J269" s="47">
        <v>109428</v>
      </c>
      <c r="K269" s="55" t="s">
        <v>31</v>
      </c>
    </row>
    <row r="270" spans="1:11" ht="30" outlineLevel="1" x14ac:dyDescent="0.25">
      <c r="A270" s="48"/>
      <c r="B270" s="49"/>
      <c r="C270" s="51" t="s">
        <v>38</v>
      </c>
      <c r="D270" s="50" t="s">
        <v>39</v>
      </c>
      <c r="E270" s="47">
        <v>130</v>
      </c>
      <c r="F270" s="47" t="s">
        <v>31</v>
      </c>
      <c r="G270" s="47" t="s">
        <v>31</v>
      </c>
      <c r="H270" s="47">
        <v>428</v>
      </c>
      <c r="I270" s="54" t="s">
        <v>309</v>
      </c>
      <c r="J270" s="47">
        <v>8937</v>
      </c>
      <c r="K270" s="55" t="s">
        <v>31</v>
      </c>
    </row>
    <row r="271" spans="1:11" ht="30" outlineLevel="1" x14ac:dyDescent="0.25">
      <c r="A271" s="48"/>
      <c r="B271" s="49"/>
      <c r="C271" s="51" t="s">
        <v>40</v>
      </c>
      <c r="D271" s="50" t="s">
        <v>39</v>
      </c>
      <c r="E271" s="47">
        <v>89</v>
      </c>
      <c r="F271" s="47" t="s">
        <v>31</v>
      </c>
      <c r="G271" s="47" t="s">
        <v>31</v>
      </c>
      <c r="H271" s="47">
        <v>293</v>
      </c>
      <c r="I271" s="54" t="s">
        <v>310</v>
      </c>
      <c r="J271" s="47">
        <v>5716</v>
      </c>
      <c r="K271" s="55" t="s">
        <v>31</v>
      </c>
    </row>
    <row r="272" spans="1:11" outlineLevel="1" x14ac:dyDescent="0.25">
      <c r="A272" s="48"/>
      <c r="B272" s="49"/>
      <c r="C272" s="51" t="s">
        <v>41</v>
      </c>
      <c r="D272" s="50" t="s">
        <v>42</v>
      </c>
      <c r="E272" s="47">
        <v>7.07</v>
      </c>
      <c r="F272" s="47" t="s">
        <v>31</v>
      </c>
      <c r="G272" s="47">
        <v>1.1499999999999999</v>
      </c>
      <c r="H272" s="47" t="s">
        <v>31</v>
      </c>
      <c r="I272" s="54" t="s">
        <v>31</v>
      </c>
      <c r="J272" s="47" t="s">
        <v>31</v>
      </c>
      <c r="K272" s="55">
        <v>32.520000000000003</v>
      </c>
    </row>
    <row r="273" spans="1:11" x14ac:dyDescent="0.25">
      <c r="A273" s="56"/>
      <c r="B273" s="57"/>
      <c r="C273" s="58" t="s">
        <v>43</v>
      </c>
      <c r="D273" s="59"/>
      <c r="E273" s="60" t="s">
        <v>31</v>
      </c>
      <c r="F273" s="60" t="s">
        <v>31</v>
      </c>
      <c r="G273" s="60" t="s">
        <v>31</v>
      </c>
      <c r="H273" s="60">
        <v>25515</v>
      </c>
      <c r="I273" s="61" t="s">
        <v>31</v>
      </c>
      <c r="J273" s="60">
        <v>133762</v>
      </c>
      <c r="K273" s="62">
        <v>33440.5</v>
      </c>
    </row>
    <row r="274" spans="1:11" ht="75" x14ac:dyDescent="0.25">
      <c r="A274" s="48">
        <v>44</v>
      </c>
      <c r="B274" s="49" t="s">
        <v>176</v>
      </c>
      <c r="C274" s="51" t="s">
        <v>177</v>
      </c>
      <c r="D274" s="50" t="s">
        <v>173</v>
      </c>
      <c r="E274" s="47">
        <v>5</v>
      </c>
      <c r="F274" s="47">
        <v>7329.99</v>
      </c>
      <c r="G274" s="47" t="s">
        <v>31</v>
      </c>
      <c r="H274" s="47" t="s">
        <v>31</v>
      </c>
      <c r="I274" s="54" t="s">
        <v>31</v>
      </c>
      <c r="J274" s="47" t="s">
        <v>31</v>
      </c>
      <c r="K274" s="55">
        <v>3.28</v>
      </c>
    </row>
    <row r="275" spans="1:11" outlineLevel="1" x14ac:dyDescent="0.25">
      <c r="A275" s="48"/>
      <c r="B275" s="49"/>
      <c r="C275" s="51" t="s">
        <v>32</v>
      </c>
      <c r="D275" s="50"/>
      <c r="E275" s="47" t="s">
        <v>31</v>
      </c>
      <c r="F275" s="47">
        <v>84.55</v>
      </c>
      <c r="G275" s="47">
        <v>1.1499999999999999</v>
      </c>
      <c r="H275" s="47">
        <v>486</v>
      </c>
      <c r="I275" s="54">
        <v>24.47</v>
      </c>
      <c r="J275" s="47">
        <v>11892</v>
      </c>
      <c r="K275" s="55" t="s">
        <v>31</v>
      </c>
    </row>
    <row r="276" spans="1:11" outlineLevel="1" x14ac:dyDescent="0.25">
      <c r="A276" s="48"/>
      <c r="B276" s="49"/>
      <c r="C276" s="51" t="s">
        <v>33</v>
      </c>
      <c r="D276" s="50"/>
      <c r="E276" s="47" t="s">
        <v>31</v>
      </c>
      <c r="F276" s="47">
        <v>108.29</v>
      </c>
      <c r="G276" s="47">
        <v>1.1499999999999999</v>
      </c>
      <c r="H276" s="47">
        <v>623</v>
      </c>
      <c r="I276" s="54">
        <v>6.01</v>
      </c>
      <c r="J276" s="47">
        <v>3744</v>
      </c>
      <c r="K276" s="55" t="s">
        <v>31</v>
      </c>
    </row>
    <row r="277" spans="1:11" outlineLevel="1" x14ac:dyDescent="0.25">
      <c r="A277" s="48"/>
      <c r="B277" s="49"/>
      <c r="C277" s="51" t="s">
        <v>34</v>
      </c>
      <c r="D277" s="50"/>
      <c r="E277" s="47" t="s">
        <v>31</v>
      </c>
      <c r="F277" s="63" t="s">
        <v>178</v>
      </c>
      <c r="G277" s="47">
        <v>1.1499999999999999</v>
      </c>
      <c r="H277" s="63" t="s">
        <v>179</v>
      </c>
      <c r="I277" s="54">
        <v>24.47</v>
      </c>
      <c r="J277" s="63" t="s">
        <v>312</v>
      </c>
      <c r="K277" s="55" t="s">
        <v>31</v>
      </c>
    </row>
    <row r="278" spans="1:11" outlineLevel="1" x14ac:dyDescent="0.25">
      <c r="A278" s="48"/>
      <c r="B278" s="49"/>
      <c r="C278" s="51" t="s">
        <v>37</v>
      </c>
      <c r="D278" s="50"/>
      <c r="E278" s="47" t="s">
        <v>31</v>
      </c>
      <c r="F278" s="47">
        <v>7137.15</v>
      </c>
      <c r="G278" s="47" t="s">
        <v>31</v>
      </c>
      <c r="H278" s="47">
        <v>35686</v>
      </c>
      <c r="I278" s="54">
        <v>4.5</v>
      </c>
      <c r="J278" s="47">
        <v>160587</v>
      </c>
      <c r="K278" s="55" t="s">
        <v>31</v>
      </c>
    </row>
    <row r="279" spans="1:11" ht="30" outlineLevel="1" x14ac:dyDescent="0.25">
      <c r="A279" s="48"/>
      <c r="B279" s="49"/>
      <c r="C279" s="51" t="s">
        <v>38</v>
      </c>
      <c r="D279" s="50" t="s">
        <v>39</v>
      </c>
      <c r="E279" s="47">
        <v>130</v>
      </c>
      <c r="F279" s="47" t="s">
        <v>31</v>
      </c>
      <c r="G279" s="47" t="s">
        <v>31</v>
      </c>
      <c r="H279" s="47">
        <v>693</v>
      </c>
      <c r="I279" s="54" t="s">
        <v>309</v>
      </c>
      <c r="J279" s="47">
        <v>14477</v>
      </c>
      <c r="K279" s="55" t="s">
        <v>31</v>
      </c>
    </row>
    <row r="280" spans="1:11" ht="30" outlineLevel="1" x14ac:dyDescent="0.25">
      <c r="A280" s="48"/>
      <c r="B280" s="49"/>
      <c r="C280" s="51" t="s">
        <v>40</v>
      </c>
      <c r="D280" s="50" t="s">
        <v>39</v>
      </c>
      <c r="E280" s="47">
        <v>89</v>
      </c>
      <c r="F280" s="47" t="s">
        <v>31</v>
      </c>
      <c r="G280" s="47" t="s">
        <v>31</v>
      </c>
      <c r="H280" s="47">
        <v>474</v>
      </c>
      <c r="I280" s="54" t="s">
        <v>310</v>
      </c>
      <c r="J280" s="47">
        <v>9260</v>
      </c>
      <c r="K280" s="55" t="s">
        <v>31</v>
      </c>
    </row>
    <row r="281" spans="1:11" outlineLevel="1" x14ac:dyDescent="0.25">
      <c r="A281" s="48"/>
      <c r="B281" s="49"/>
      <c r="C281" s="51" t="s">
        <v>41</v>
      </c>
      <c r="D281" s="50" t="s">
        <v>42</v>
      </c>
      <c r="E281" s="47">
        <v>9.2100000000000009</v>
      </c>
      <c r="F281" s="47" t="s">
        <v>31</v>
      </c>
      <c r="G281" s="47">
        <v>1.1499999999999999</v>
      </c>
      <c r="H281" s="47" t="s">
        <v>31</v>
      </c>
      <c r="I281" s="54" t="s">
        <v>31</v>
      </c>
      <c r="J281" s="47" t="s">
        <v>31</v>
      </c>
      <c r="K281" s="55">
        <v>52.96</v>
      </c>
    </row>
    <row r="282" spans="1:11" x14ac:dyDescent="0.25">
      <c r="A282" s="56"/>
      <c r="B282" s="57"/>
      <c r="C282" s="58" t="s">
        <v>43</v>
      </c>
      <c r="D282" s="59"/>
      <c r="E282" s="60" t="s">
        <v>31</v>
      </c>
      <c r="F282" s="60" t="s">
        <v>31</v>
      </c>
      <c r="G282" s="60" t="s">
        <v>31</v>
      </c>
      <c r="H282" s="60">
        <v>37962</v>
      </c>
      <c r="I282" s="61" t="s">
        <v>31</v>
      </c>
      <c r="J282" s="60">
        <v>199960</v>
      </c>
      <c r="K282" s="62">
        <v>39992</v>
      </c>
    </row>
    <row r="283" spans="1:11" ht="45" x14ac:dyDescent="0.25">
      <c r="A283" s="48">
        <v>45</v>
      </c>
      <c r="B283" s="49" t="s">
        <v>180</v>
      </c>
      <c r="C283" s="51" t="s">
        <v>181</v>
      </c>
      <c r="D283" s="50" t="s">
        <v>182</v>
      </c>
      <c r="E283" s="47">
        <v>16</v>
      </c>
      <c r="F283" s="47">
        <v>324.01</v>
      </c>
      <c r="G283" s="47" t="s">
        <v>31</v>
      </c>
      <c r="H283" s="47" t="s">
        <v>31</v>
      </c>
      <c r="I283" s="54" t="s">
        <v>31</v>
      </c>
      <c r="J283" s="47" t="s">
        <v>31</v>
      </c>
      <c r="K283" s="55">
        <v>21.71</v>
      </c>
    </row>
    <row r="284" spans="1:11" outlineLevel="1" x14ac:dyDescent="0.25">
      <c r="A284" s="48"/>
      <c r="B284" s="49"/>
      <c r="C284" s="51" t="s">
        <v>32</v>
      </c>
      <c r="D284" s="50"/>
      <c r="E284" s="47" t="s">
        <v>31</v>
      </c>
      <c r="F284" s="47">
        <v>22.29</v>
      </c>
      <c r="G284" s="47">
        <v>1.1499999999999999</v>
      </c>
      <c r="H284" s="47">
        <v>410</v>
      </c>
      <c r="I284" s="54">
        <v>24.47</v>
      </c>
      <c r="J284" s="47">
        <v>10033</v>
      </c>
      <c r="K284" s="55" t="s">
        <v>31</v>
      </c>
    </row>
    <row r="285" spans="1:11" outlineLevel="1" x14ac:dyDescent="0.25">
      <c r="A285" s="48"/>
      <c r="B285" s="49"/>
      <c r="C285" s="51" t="s">
        <v>33</v>
      </c>
      <c r="D285" s="50"/>
      <c r="E285" s="47" t="s">
        <v>31</v>
      </c>
      <c r="F285" s="47">
        <v>158.96</v>
      </c>
      <c r="G285" s="47">
        <v>1.1499999999999999</v>
      </c>
      <c r="H285" s="47">
        <v>2925</v>
      </c>
      <c r="I285" s="54">
        <v>6.29</v>
      </c>
      <c r="J285" s="47">
        <v>18398</v>
      </c>
      <c r="K285" s="55" t="s">
        <v>31</v>
      </c>
    </row>
    <row r="286" spans="1:11" outlineLevel="1" x14ac:dyDescent="0.25">
      <c r="A286" s="48"/>
      <c r="B286" s="49"/>
      <c r="C286" s="51" t="s">
        <v>34</v>
      </c>
      <c r="D286" s="50"/>
      <c r="E286" s="47" t="s">
        <v>31</v>
      </c>
      <c r="F286" s="63" t="s">
        <v>183</v>
      </c>
      <c r="G286" s="47">
        <v>1.1499999999999999</v>
      </c>
      <c r="H286" s="63" t="s">
        <v>184</v>
      </c>
      <c r="I286" s="54">
        <v>24.47</v>
      </c>
      <c r="J286" s="63" t="s">
        <v>313</v>
      </c>
      <c r="K286" s="55" t="s">
        <v>31</v>
      </c>
    </row>
    <row r="287" spans="1:11" outlineLevel="1" x14ac:dyDescent="0.25">
      <c r="A287" s="48"/>
      <c r="B287" s="49"/>
      <c r="C287" s="51" t="s">
        <v>37</v>
      </c>
      <c r="D287" s="50"/>
      <c r="E287" s="47" t="s">
        <v>31</v>
      </c>
      <c r="F287" s="47">
        <v>142.76</v>
      </c>
      <c r="G287" s="47" t="s">
        <v>31</v>
      </c>
      <c r="H287" s="47">
        <v>2284</v>
      </c>
      <c r="I287" s="54">
        <v>7.25</v>
      </c>
      <c r="J287" s="47">
        <v>16559</v>
      </c>
      <c r="K287" s="55" t="s">
        <v>31</v>
      </c>
    </row>
    <row r="288" spans="1:11" ht="30" outlineLevel="1" x14ac:dyDescent="0.25">
      <c r="A288" s="48"/>
      <c r="B288" s="49"/>
      <c r="C288" s="51" t="s">
        <v>38</v>
      </c>
      <c r="D288" s="50" t="s">
        <v>39</v>
      </c>
      <c r="E288" s="47">
        <v>130</v>
      </c>
      <c r="F288" s="47" t="s">
        <v>31</v>
      </c>
      <c r="G288" s="47" t="s">
        <v>31</v>
      </c>
      <c r="H288" s="47">
        <v>914</v>
      </c>
      <c r="I288" s="54" t="s">
        <v>309</v>
      </c>
      <c r="J288" s="47">
        <v>19095</v>
      </c>
      <c r="K288" s="55" t="s">
        <v>31</v>
      </c>
    </row>
    <row r="289" spans="1:11" ht="30" outlineLevel="1" x14ac:dyDescent="0.25">
      <c r="A289" s="48"/>
      <c r="B289" s="49"/>
      <c r="C289" s="51" t="s">
        <v>40</v>
      </c>
      <c r="D289" s="50" t="s">
        <v>39</v>
      </c>
      <c r="E289" s="47">
        <v>89</v>
      </c>
      <c r="F289" s="47" t="s">
        <v>31</v>
      </c>
      <c r="G289" s="47" t="s">
        <v>31</v>
      </c>
      <c r="H289" s="47">
        <v>626</v>
      </c>
      <c r="I289" s="54" t="s">
        <v>310</v>
      </c>
      <c r="J289" s="47">
        <v>12214</v>
      </c>
      <c r="K289" s="55" t="s">
        <v>31</v>
      </c>
    </row>
    <row r="290" spans="1:11" outlineLevel="1" x14ac:dyDescent="0.25">
      <c r="A290" s="48"/>
      <c r="B290" s="49"/>
      <c r="C290" s="51" t="s">
        <v>41</v>
      </c>
      <c r="D290" s="50" t="s">
        <v>42</v>
      </c>
      <c r="E290" s="47">
        <v>2.0099999999999998</v>
      </c>
      <c r="F290" s="47" t="s">
        <v>31</v>
      </c>
      <c r="G290" s="47">
        <v>1.1499999999999999</v>
      </c>
      <c r="H290" s="47" t="s">
        <v>31</v>
      </c>
      <c r="I290" s="54" t="s">
        <v>31</v>
      </c>
      <c r="J290" s="47" t="s">
        <v>31</v>
      </c>
      <c r="K290" s="55">
        <v>36.979999999999997</v>
      </c>
    </row>
    <row r="291" spans="1:11" x14ac:dyDescent="0.25">
      <c r="A291" s="56"/>
      <c r="B291" s="57"/>
      <c r="C291" s="58" t="s">
        <v>43</v>
      </c>
      <c r="D291" s="59"/>
      <c r="E291" s="60" t="s">
        <v>31</v>
      </c>
      <c r="F291" s="60" t="s">
        <v>31</v>
      </c>
      <c r="G291" s="60" t="s">
        <v>31</v>
      </c>
      <c r="H291" s="60">
        <v>7159</v>
      </c>
      <c r="I291" s="61" t="s">
        <v>31</v>
      </c>
      <c r="J291" s="60">
        <v>76299</v>
      </c>
      <c r="K291" s="62">
        <v>4768.6899999999996</v>
      </c>
    </row>
    <row r="292" spans="1:11" ht="45" x14ac:dyDescent="0.25">
      <c r="A292" s="48">
        <v>46</v>
      </c>
      <c r="B292" s="49" t="s">
        <v>185</v>
      </c>
      <c r="C292" s="51" t="s">
        <v>186</v>
      </c>
      <c r="D292" s="50" t="s">
        <v>182</v>
      </c>
      <c r="E292" s="47">
        <v>5</v>
      </c>
      <c r="F292" s="47">
        <v>423</v>
      </c>
      <c r="G292" s="47" t="s">
        <v>31</v>
      </c>
      <c r="H292" s="47" t="s">
        <v>31</v>
      </c>
      <c r="I292" s="54" t="s">
        <v>31</v>
      </c>
      <c r="J292" s="47" t="s">
        <v>31</v>
      </c>
      <c r="K292" s="55">
        <v>9.6</v>
      </c>
    </row>
    <row r="293" spans="1:11" outlineLevel="1" x14ac:dyDescent="0.25">
      <c r="A293" s="48"/>
      <c r="B293" s="49"/>
      <c r="C293" s="51" t="s">
        <v>32</v>
      </c>
      <c r="D293" s="50"/>
      <c r="E293" s="47" t="s">
        <v>31</v>
      </c>
      <c r="F293" s="47">
        <v>31.5</v>
      </c>
      <c r="G293" s="47">
        <v>1.1499999999999999</v>
      </c>
      <c r="H293" s="47">
        <v>181</v>
      </c>
      <c r="I293" s="54">
        <v>24.47</v>
      </c>
      <c r="J293" s="47">
        <v>4429</v>
      </c>
      <c r="K293" s="55" t="s">
        <v>31</v>
      </c>
    </row>
    <row r="294" spans="1:11" outlineLevel="1" x14ac:dyDescent="0.25">
      <c r="A294" s="48"/>
      <c r="B294" s="49"/>
      <c r="C294" s="51" t="s">
        <v>33</v>
      </c>
      <c r="D294" s="50"/>
      <c r="E294" s="47" t="s">
        <v>31</v>
      </c>
      <c r="F294" s="47">
        <v>225.47</v>
      </c>
      <c r="G294" s="47">
        <v>1.1499999999999999</v>
      </c>
      <c r="H294" s="47">
        <v>1296</v>
      </c>
      <c r="I294" s="54">
        <v>6.29</v>
      </c>
      <c r="J294" s="47">
        <v>8152</v>
      </c>
      <c r="K294" s="55" t="s">
        <v>31</v>
      </c>
    </row>
    <row r="295" spans="1:11" outlineLevel="1" x14ac:dyDescent="0.25">
      <c r="A295" s="48"/>
      <c r="B295" s="49"/>
      <c r="C295" s="51" t="s">
        <v>34</v>
      </c>
      <c r="D295" s="50"/>
      <c r="E295" s="47" t="s">
        <v>31</v>
      </c>
      <c r="F295" s="63" t="s">
        <v>187</v>
      </c>
      <c r="G295" s="47">
        <v>1.1499999999999999</v>
      </c>
      <c r="H295" s="63" t="s">
        <v>188</v>
      </c>
      <c r="I295" s="54">
        <v>24.47</v>
      </c>
      <c r="J295" s="63" t="s">
        <v>314</v>
      </c>
      <c r="K295" s="55" t="s">
        <v>31</v>
      </c>
    </row>
    <row r="296" spans="1:11" outlineLevel="1" x14ac:dyDescent="0.25">
      <c r="A296" s="48"/>
      <c r="B296" s="49"/>
      <c r="C296" s="51" t="s">
        <v>37</v>
      </c>
      <c r="D296" s="50"/>
      <c r="E296" s="47" t="s">
        <v>31</v>
      </c>
      <c r="F296" s="47">
        <v>166.03</v>
      </c>
      <c r="G296" s="47" t="s">
        <v>31</v>
      </c>
      <c r="H296" s="47">
        <v>831</v>
      </c>
      <c r="I296" s="54">
        <v>7.68</v>
      </c>
      <c r="J296" s="47">
        <v>6382</v>
      </c>
      <c r="K296" s="55" t="s">
        <v>31</v>
      </c>
    </row>
    <row r="297" spans="1:11" ht="30" outlineLevel="1" x14ac:dyDescent="0.25">
      <c r="A297" s="48"/>
      <c r="B297" s="49"/>
      <c r="C297" s="51" t="s">
        <v>38</v>
      </c>
      <c r="D297" s="50" t="s">
        <v>39</v>
      </c>
      <c r="E297" s="47">
        <v>130</v>
      </c>
      <c r="F297" s="47" t="s">
        <v>31</v>
      </c>
      <c r="G297" s="47" t="s">
        <v>31</v>
      </c>
      <c r="H297" s="47">
        <v>404</v>
      </c>
      <c r="I297" s="54" t="s">
        <v>309</v>
      </c>
      <c r="J297" s="47">
        <v>8447</v>
      </c>
      <c r="K297" s="55" t="s">
        <v>31</v>
      </c>
    </row>
    <row r="298" spans="1:11" ht="30" outlineLevel="1" x14ac:dyDescent="0.25">
      <c r="A298" s="48"/>
      <c r="B298" s="49"/>
      <c r="C298" s="51" t="s">
        <v>40</v>
      </c>
      <c r="D298" s="50" t="s">
        <v>39</v>
      </c>
      <c r="E298" s="47">
        <v>89</v>
      </c>
      <c r="F298" s="47" t="s">
        <v>31</v>
      </c>
      <c r="G298" s="47" t="s">
        <v>31</v>
      </c>
      <c r="H298" s="47">
        <v>277</v>
      </c>
      <c r="I298" s="54" t="s">
        <v>310</v>
      </c>
      <c r="J298" s="47">
        <v>5403</v>
      </c>
      <c r="K298" s="55" t="s">
        <v>31</v>
      </c>
    </row>
    <row r="299" spans="1:11" outlineLevel="1" x14ac:dyDescent="0.25">
      <c r="A299" s="48"/>
      <c r="B299" s="49"/>
      <c r="C299" s="51" t="s">
        <v>41</v>
      </c>
      <c r="D299" s="50" t="s">
        <v>42</v>
      </c>
      <c r="E299" s="47">
        <v>2.84</v>
      </c>
      <c r="F299" s="47" t="s">
        <v>31</v>
      </c>
      <c r="G299" s="47">
        <v>1.1499999999999999</v>
      </c>
      <c r="H299" s="47" t="s">
        <v>31</v>
      </c>
      <c r="I299" s="54" t="s">
        <v>31</v>
      </c>
      <c r="J299" s="47" t="s">
        <v>31</v>
      </c>
      <c r="K299" s="55">
        <v>16.329999999999998</v>
      </c>
    </row>
    <row r="300" spans="1:11" x14ac:dyDescent="0.25">
      <c r="A300" s="56"/>
      <c r="B300" s="57"/>
      <c r="C300" s="58" t="s">
        <v>43</v>
      </c>
      <c r="D300" s="59"/>
      <c r="E300" s="60" t="s">
        <v>31</v>
      </c>
      <c r="F300" s="60" t="s">
        <v>31</v>
      </c>
      <c r="G300" s="60" t="s">
        <v>31</v>
      </c>
      <c r="H300" s="60">
        <v>2989</v>
      </c>
      <c r="I300" s="61" t="s">
        <v>31</v>
      </c>
      <c r="J300" s="60">
        <v>32813</v>
      </c>
      <c r="K300" s="62">
        <v>6562.6</v>
      </c>
    </row>
    <row r="301" spans="1:11" ht="45" x14ac:dyDescent="0.25">
      <c r="A301" s="48">
        <v>55</v>
      </c>
      <c r="B301" s="49" t="s">
        <v>189</v>
      </c>
      <c r="C301" s="51" t="s">
        <v>190</v>
      </c>
      <c r="D301" s="50" t="s">
        <v>155</v>
      </c>
      <c r="E301" s="47">
        <v>0.5</v>
      </c>
      <c r="F301" s="47">
        <v>824.96</v>
      </c>
      <c r="G301" s="47" t="s">
        <v>31</v>
      </c>
      <c r="H301" s="47" t="s">
        <v>31</v>
      </c>
      <c r="I301" s="54" t="s">
        <v>31</v>
      </c>
      <c r="J301" s="47" t="s">
        <v>31</v>
      </c>
      <c r="K301" s="55">
        <v>2.21</v>
      </c>
    </row>
    <row r="302" spans="1:11" outlineLevel="1" x14ac:dyDescent="0.25">
      <c r="A302" s="48"/>
      <c r="B302" s="49"/>
      <c r="C302" s="51" t="s">
        <v>32</v>
      </c>
      <c r="D302" s="50"/>
      <c r="E302" s="47" t="s">
        <v>31</v>
      </c>
      <c r="F302" s="47">
        <v>64.31</v>
      </c>
      <c r="G302" s="47">
        <v>1.1499999999999999</v>
      </c>
      <c r="H302" s="47">
        <v>37</v>
      </c>
      <c r="I302" s="54">
        <v>24.47</v>
      </c>
      <c r="J302" s="47">
        <v>905</v>
      </c>
      <c r="K302" s="55" t="s">
        <v>31</v>
      </c>
    </row>
    <row r="303" spans="1:11" outlineLevel="1" x14ac:dyDescent="0.25">
      <c r="A303" s="48"/>
      <c r="B303" s="49"/>
      <c r="C303" s="51" t="s">
        <v>33</v>
      </c>
      <c r="D303" s="50"/>
      <c r="E303" s="47" t="s">
        <v>31</v>
      </c>
      <c r="F303" s="47">
        <v>386.25</v>
      </c>
      <c r="G303" s="47">
        <v>1.1499999999999999</v>
      </c>
      <c r="H303" s="47">
        <v>222</v>
      </c>
      <c r="I303" s="54">
        <v>6.56</v>
      </c>
      <c r="J303" s="47">
        <v>1456</v>
      </c>
      <c r="K303" s="55" t="s">
        <v>31</v>
      </c>
    </row>
    <row r="304" spans="1:11" outlineLevel="1" x14ac:dyDescent="0.25">
      <c r="A304" s="48"/>
      <c r="B304" s="49"/>
      <c r="C304" s="51" t="s">
        <v>34</v>
      </c>
      <c r="D304" s="50"/>
      <c r="E304" s="47" t="s">
        <v>31</v>
      </c>
      <c r="F304" s="63" t="s">
        <v>191</v>
      </c>
      <c r="G304" s="47">
        <v>1.1499999999999999</v>
      </c>
      <c r="H304" s="63" t="s">
        <v>175</v>
      </c>
      <c r="I304" s="54">
        <v>24.47</v>
      </c>
      <c r="J304" s="63" t="s">
        <v>311</v>
      </c>
      <c r="K304" s="55" t="s">
        <v>31</v>
      </c>
    </row>
    <row r="305" spans="1:11" outlineLevel="1" x14ac:dyDescent="0.25">
      <c r="A305" s="48"/>
      <c r="B305" s="49"/>
      <c r="C305" s="51" t="s">
        <v>37</v>
      </c>
      <c r="D305" s="50"/>
      <c r="E305" s="47" t="s">
        <v>31</v>
      </c>
      <c r="F305" s="47">
        <v>374.4</v>
      </c>
      <c r="G305" s="47" t="s">
        <v>31</v>
      </c>
      <c r="H305" s="47">
        <v>187</v>
      </c>
      <c r="I305" s="54">
        <v>6.6</v>
      </c>
      <c r="J305" s="47">
        <v>1234</v>
      </c>
      <c r="K305" s="55" t="s">
        <v>31</v>
      </c>
    </row>
    <row r="306" spans="1:11" ht="30" outlineLevel="1" x14ac:dyDescent="0.25">
      <c r="A306" s="48"/>
      <c r="B306" s="49"/>
      <c r="C306" s="51" t="s">
        <v>38</v>
      </c>
      <c r="D306" s="50" t="s">
        <v>39</v>
      </c>
      <c r="E306" s="47">
        <v>130</v>
      </c>
      <c r="F306" s="47" t="s">
        <v>31</v>
      </c>
      <c r="G306" s="47" t="s">
        <v>31</v>
      </c>
      <c r="H306" s="47">
        <v>87</v>
      </c>
      <c r="I306" s="54" t="s">
        <v>309</v>
      </c>
      <c r="J306" s="47">
        <v>1819</v>
      </c>
      <c r="K306" s="55" t="s">
        <v>31</v>
      </c>
    </row>
    <row r="307" spans="1:11" ht="30" outlineLevel="1" x14ac:dyDescent="0.25">
      <c r="A307" s="48"/>
      <c r="B307" s="49"/>
      <c r="C307" s="51" t="s">
        <v>40</v>
      </c>
      <c r="D307" s="50" t="s">
        <v>39</v>
      </c>
      <c r="E307" s="47">
        <v>89</v>
      </c>
      <c r="F307" s="47" t="s">
        <v>31</v>
      </c>
      <c r="G307" s="47" t="s">
        <v>31</v>
      </c>
      <c r="H307" s="47">
        <v>60</v>
      </c>
      <c r="I307" s="54" t="s">
        <v>310</v>
      </c>
      <c r="J307" s="47">
        <v>1164</v>
      </c>
      <c r="K307" s="55" t="s">
        <v>31</v>
      </c>
    </row>
    <row r="308" spans="1:11" outlineLevel="1" x14ac:dyDescent="0.25">
      <c r="A308" s="48"/>
      <c r="B308" s="49"/>
      <c r="C308" s="51" t="s">
        <v>41</v>
      </c>
      <c r="D308" s="50" t="s">
        <v>42</v>
      </c>
      <c r="E308" s="47">
        <v>7.09</v>
      </c>
      <c r="F308" s="47" t="s">
        <v>31</v>
      </c>
      <c r="G308" s="47">
        <v>1.1499999999999999</v>
      </c>
      <c r="H308" s="47" t="s">
        <v>31</v>
      </c>
      <c r="I308" s="54" t="s">
        <v>31</v>
      </c>
      <c r="J308" s="47" t="s">
        <v>31</v>
      </c>
      <c r="K308" s="55">
        <v>4.08</v>
      </c>
    </row>
    <row r="309" spans="1:11" x14ac:dyDescent="0.25">
      <c r="A309" s="56"/>
      <c r="B309" s="57"/>
      <c r="C309" s="58" t="s">
        <v>43</v>
      </c>
      <c r="D309" s="59"/>
      <c r="E309" s="60" t="s">
        <v>31</v>
      </c>
      <c r="F309" s="60" t="s">
        <v>31</v>
      </c>
      <c r="G309" s="60" t="s">
        <v>31</v>
      </c>
      <c r="H309" s="60">
        <v>593</v>
      </c>
      <c r="I309" s="61" t="s">
        <v>31</v>
      </c>
      <c r="J309" s="60">
        <v>6578</v>
      </c>
      <c r="K309" s="62">
        <v>13156</v>
      </c>
    </row>
    <row r="310" spans="1:11" ht="45" x14ac:dyDescent="0.25">
      <c r="A310" s="64">
        <v>56</v>
      </c>
      <c r="B310" s="65" t="s">
        <v>192</v>
      </c>
      <c r="C310" s="66" t="s">
        <v>193</v>
      </c>
      <c r="D310" s="67" t="s">
        <v>160</v>
      </c>
      <c r="E310" s="68">
        <v>-0.5</v>
      </c>
      <c r="F310" s="68">
        <v>374.4</v>
      </c>
      <c r="G310" s="68" t="s">
        <v>31</v>
      </c>
      <c r="H310" s="68">
        <v>-187</v>
      </c>
      <c r="I310" s="69">
        <v>6.6</v>
      </c>
      <c r="J310" s="60">
        <v>-1234</v>
      </c>
      <c r="K310" s="52" t="s">
        <v>31</v>
      </c>
    </row>
    <row r="311" spans="1:11" ht="30" x14ac:dyDescent="0.25">
      <c r="A311" s="70">
        <v>58</v>
      </c>
      <c r="B311" s="71" t="s">
        <v>194</v>
      </c>
      <c r="C311" s="72" t="s">
        <v>195</v>
      </c>
      <c r="D311" s="73" t="s">
        <v>94</v>
      </c>
      <c r="E311" s="74">
        <v>5</v>
      </c>
      <c r="F311" s="74">
        <v>4345.1899999999996</v>
      </c>
      <c r="G311" s="74" t="s">
        <v>31</v>
      </c>
      <c r="H311" s="74">
        <v>21726</v>
      </c>
      <c r="I311" s="75">
        <v>4.88</v>
      </c>
      <c r="J311" s="76">
        <v>106023</v>
      </c>
      <c r="K311" s="77" t="s">
        <v>31</v>
      </c>
    </row>
    <row r="312" spans="1:11" ht="30" x14ac:dyDescent="0.25">
      <c r="A312" s="48">
        <v>59</v>
      </c>
      <c r="B312" s="49" t="s">
        <v>196</v>
      </c>
      <c r="C312" s="51" t="s">
        <v>197</v>
      </c>
      <c r="D312" s="50" t="s">
        <v>198</v>
      </c>
      <c r="E312" s="47">
        <v>6</v>
      </c>
      <c r="F312" s="47">
        <v>1213.05</v>
      </c>
      <c r="G312" s="47" t="s">
        <v>31</v>
      </c>
      <c r="H312" s="47" t="s">
        <v>31</v>
      </c>
      <c r="I312" s="54" t="s">
        <v>31</v>
      </c>
      <c r="J312" s="47" t="s">
        <v>31</v>
      </c>
      <c r="K312" s="55">
        <v>0.14000000000000001</v>
      </c>
    </row>
    <row r="313" spans="1:11" outlineLevel="1" x14ac:dyDescent="0.25">
      <c r="A313" s="48"/>
      <c r="B313" s="49"/>
      <c r="C313" s="51" t="s">
        <v>32</v>
      </c>
      <c r="D313" s="50"/>
      <c r="E313" s="47" t="s">
        <v>31</v>
      </c>
      <c r="F313" s="47">
        <v>16.89</v>
      </c>
      <c r="G313" s="47">
        <v>1.1499999999999999</v>
      </c>
      <c r="H313" s="47">
        <v>117</v>
      </c>
      <c r="I313" s="54">
        <v>24.47</v>
      </c>
      <c r="J313" s="47">
        <v>2863</v>
      </c>
      <c r="K313" s="55" t="s">
        <v>31</v>
      </c>
    </row>
    <row r="314" spans="1:11" outlineLevel="1" x14ac:dyDescent="0.25">
      <c r="A314" s="48"/>
      <c r="B314" s="49"/>
      <c r="C314" s="51" t="s">
        <v>33</v>
      </c>
      <c r="D314" s="50"/>
      <c r="E314" s="47" t="s">
        <v>31</v>
      </c>
      <c r="F314" s="47">
        <v>4.8499999999999996</v>
      </c>
      <c r="G314" s="47">
        <v>1.1499999999999999</v>
      </c>
      <c r="H314" s="47">
        <v>33</v>
      </c>
      <c r="I314" s="54">
        <v>8.0399999999999991</v>
      </c>
      <c r="J314" s="47">
        <v>265</v>
      </c>
      <c r="K314" s="55" t="s">
        <v>31</v>
      </c>
    </row>
    <row r="315" spans="1:11" outlineLevel="1" x14ac:dyDescent="0.25">
      <c r="A315" s="48"/>
      <c r="B315" s="49"/>
      <c r="C315" s="51" t="s">
        <v>34</v>
      </c>
      <c r="D315" s="50"/>
      <c r="E315" s="47" t="s">
        <v>31</v>
      </c>
      <c r="F315" s="63" t="s">
        <v>199</v>
      </c>
      <c r="G315" s="47">
        <v>1.1499999999999999</v>
      </c>
      <c r="H315" s="63" t="s">
        <v>200</v>
      </c>
      <c r="I315" s="54">
        <v>24.47</v>
      </c>
      <c r="J315" s="63" t="s">
        <v>315</v>
      </c>
      <c r="K315" s="55" t="s">
        <v>31</v>
      </c>
    </row>
    <row r="316" spans="1:11" outlineLevel="1" x14ac:dyDescent="0.25">
      <c r="A316" s="48"/>
      <c r="B316" s="49"/>
      <c r="C316" s="51" t="s">
        <v>37</v>
      </c>
      <c r="D316" s="50"/>
      <c r="E316" s="47" t="s">
        <v>31</v>
      </c>
      <c r="F316" s="47">
        <v>1191.31</v>
      </c>
      <c r="G316" s="47" t="s">
        <v>31</v>
      </c>
      <c r="H316" s="47">
        <v>7148</v>
      </c>
      <c r="I316" s="54">
        <v>6.71</v>
      </c>
      <c r="J316" s="47">
        <v>47963</v>
      </c>
      <c r="K316" s="55" t="s">
        <v>31</v>
      </c>
    </row>
    <row r="317" spans="1:11" ht="30" outlineLevel="1" x14ac:dyDescent="0.25">
      <c r="A317" s="48"/>
      <c r="B317" s="49"/>
      <c r="C317" s="51" t="s">
        <v>38</v>
      </c>
      <c r="D317" s="50" t="s">
        <v>39</v>
      </c>
      <c r="E317" s="47">
        <v>130</v>
      </c>
      <c r="F317" s="47" t="s">
        <v>31</v>
      </c>
      <c r="G317" s="47" t="s">
        <v>31</v>
      </c>
      <c r="H317" s="47">
        <v>155</v>
      </c>
      <c r="I317" s="54" t="s">
        <v>309</v>
      </c>
      <c r="J317" s="47">
        <v>3232</v>
      </c>
      <c r="K317" s="55" t="s">
        <v>31</v>
      </c>
    </row>
    <row r="318" spans="1:11" ht="30" outlineLevel="1" x14ac:dyDescent="0.25">
      <c r="A318" s="48"/>
      <c r="B318" s="49"/>
      <c r="C318" s="51" t="s">
        <v>40</v>
      </c>
      <c r="D318" s="50" t="s">
        <v>39</v>
      </c>
      <c r="E318" s="47">
        <v>89</v>
      </c>
      <c r="F318" s="47" t="s">
        <v>31</v>
      </c>
      <c r="G318" s="47" t="s">
        <v>31</v>
      </c>
      <c r="H318" s="47">
        <v>106</v>
      </c>
      <c r="I318" s="54" t="s">
        <v>310</v>
      </c>
      <c r="J318" s="47">
        <v>2068</v>
      </c>
      <c r="K318" s="55" t="s">
        <v>31</v>
      </c>
    </row>
    <row r="319" spans="1:11" outlineLevel="1" x14ac:dyDescent="0.25">
      <c r="A319" s="48"/>
      <c r="B319" s="49"/>
      <c r="C319" s="51" t="s">
        <v>41</v>
      </c>
      <c r="D319" s="50" t="s">
        <v>42</v>
      </c>
      <c r="E319" s="47">
        <v>1.98</v>
      </c>
      <c r="F319" s="47" t="s">
        <v>31</v>
      </c>
      <c r="G319" s="47">
        <v>1.1499999999999999</v>
      </c>
      <c r="H319" s="47" t="s">
        <v>31</v>
      </c>
      <c r="I319" s="54" t="s">
        <v>31</v>
      </c>
      <c r="J319" s="47" t="s">
        <v>31</v>
      </c>
      <c r="K319" s="55">
        <v>13.66</v>
      </c>
    </row>
    <row r="320" spans="1:11" x14ac:dyDescent="0.25">
      <c r="A320" s="56"/>
      <c r="B320" s="57"/>
      <c r="C320" s="58" t="s">
        <v>43</v>
      </c>
      <c r="D320" s="59"/>
      <c r="E320" s="60" t="s">
        <v>31</v>
      </c>
      <c r="F320" s="60" t="s">
        <v>31</v>
      </c>
      <c r="G320" s="60" t="s">
        <v>31</v>
      </c>
      <c r="H320" s="60">
        <v>7559</v>
      </c>
      <c r="I320" s="61" t="s">
        <v>31</v>
      </c>
      <c r="J320" s="60">
        <v>56391</v>
      </c>
      <c r="K320" s="62">
        <v>9398.5</v>
      </c>
    </row>
    <row r="321" spans="1:11" ht="60" x14ac:dyDescent="0.25">
      <c r="A321" s="64">
        <v>60</v>
      </c>
      <c r="B321" s="65" t="s">
        <v>201</v>
      </c>
      <c r="C321" s="66" t="s">
        <v>202</v>
      </c>
      <c r="D321" s="67" t="s">
        <v>94</v>
      </c>
      <c r="E321" s="68">
        <v>-6</v>
      </c>
      <c r="F321" s="68">
        <v>1148.4000000000001</v>
      </c>
      <c r="G321" s="68" t="s">
        <v>31</v>
      </c>
      <c r="H321" s="68">
        <v>-6890</v>
      </c>
      <c r="I321" s="69">
        <v>6.8</v>
      </c>
      <c r="J321" s="60">
        <v>-46852</v>
      </c>
      <c r="K321" s="52" t="s">
        <v>31</v>
      </c>
    </row>
    <row r="322" spans="1:11" ht="90" x14ac:dyDescent="0.25">
      <c r="A322" s="70">
        <v>61</v>
      </c>
      <c r="B322" s="71" t="s">
        <v>203</v>
      </c>
      <c r="C322" s="72" t="s">
        <v>204</v>
      </c>
      <c r="D322" s="73" t="s">
        <v>94</v>
      </c>
      <c r="E322" s="74">
        <v>6</v>
      </c>
      <c r="F322" s="74">
        <v>2561.31</v>
      </c>
      <c r="G322" s="74" t="s">
        <v>31</v>
      </c>
      <c r="H322" s="74">
        <v>15368</v>
      </c>
      <c r="I322" s="75">
        <v>5.98</v>
      </c>
      <c r="J322" s="76">
        <v>91901</v>
      </c>
      <c r="K322" s="77" t="s">
        <v>31</v>
      </c>
    </row>
    <row r="323" spans="1:11" ht="60" x14ac:dyDescent="0.25">
      <c r="A323" s="48">
        <v>62</v>
      </c>
      <c r="B323" s="49" t="s">
        <v>205</v>
      </c>
      <c r="C323" s="51" t="s">
        <v>206</v>
      </c>
      <c r="D323" s="50" t="s">
        <v>150</v>
      </c>
      <c r="E323" s="47">
        <v>4.95</v>
      </c>
      <c r="F323" s="47">
        <v>13988.99</v>
      </c>
      <c r="G323" s="47" t="s">
        <v>31</v>
      </c>
      <c r="H323" s="47" t="s">
        <v>31</v>
      </c>
      <c r="I323" s="54" t="s">
        <v>31</v>
      </c>
      <c r="J323" s="47" t="s">
        <v>31</v>
      </c>
      <c r="K323" s="55">
        <v>199.24</v>
      </c>
    </row>
    <row r="324" spans="1:11" outlineLevel="1" x14ac:dyDescent="0.25">
      <c r="A324" s="48"/>
      <c r="B324" s="49"/>
      <c r="C324" s="51" t="s">
        <v>32</v>
      </c>
      <c r="D324" s="50"/>
      <c r="E324" s="47" t="s">
        <v>31</v>
      </c>
      <c r="F324" s="47">
        <v>2187.1</v>
      </c>
      <c r="G324" s="47">
        <v>1.1499999999999999</v>
      </c>
      <c r="H324" s="47">
        <v>12450</v>
      </c>
      <c r="I324" s="54">
        <v>24.47</v>
      </c>
      <c r="J324" s="47">
        <v>304652</v>
      </c>
      <c r="K324" s="55" t="s">
        <v>31</v>
      </c>
    </row>
    <row r="325" spans="1:11" outlineLevel="1" x14ac:dyDescent="0.25">
      <c r="A325" s="48"/>
      <c r="B325" s="49"/>
      <c r="C325" s="51" t="s">
        <v>33</v>
      </c>
      <c r="D325" s="50"/>
      <c r="E325" s="47" t="s">
        <v>31</v>
      </c>
      <c r="F325" s="47">
        <v>11427.11</v>
      </c>
      <c r="G325" s="47">
        <v>1.1499999999999999</v>
      </c>
      <c r="H325" s="47">
        <v>65049</v>
      </c>
      <c r="I325" s="54">
        <v>6.6</v>
      </c>
      <c r="J325" s="47">
        <v>429323</v>
      </c>
      <c r="K325" s="55" t="s">
        <v>31</v>
      </c>
    </row>
    <row r="326" spans="1:11" outlineLevel="1" x14ac:dyDescent="0.25">
      <c r="A326" s="48"/>
      <c r="B326" s="49"/>
      <c r="C326" s="51" t="s">
        <v>34</v>
      </c>
      <c r="D326" s="50"/>
      <c r="E326" s="47" t="s">
        <v>31</v>
      </c>
      <c r="F326" s="63" t="s">
        <v>207</v>
      </c>
      <c r="G326" s="47">
        <v>1.1499999999999999</v>
      </c>
      <c r="H326" s="63" t="s">
        <v>208</v>
      </c>
      <c r="I326" s="54">
        <v>24.47</v>
      </c>
      <c r="J326" s="63" t="s">
        <v>316</v>
      </c>
      <c r="K326" s="55" t="s">
        <v>31</v>
      </c>
    </row>
    <row r="327" spans="1:11" outlineLevel="1" x14ac:dyDescent="0.25">
      <c r="A327" s="48"/>
      <c r="B327" s="49"/>
      <c r="C327" s="51" t="s">
        <v>37</v>
      </c>
      <c r="D327" s="50"/>
      <c r="E327" s="47" t="s">
        <v>31</v>
      </c>
      <c r="F327" s="47">
        <v>374.78</v>
      </c>
      <c r="G327" s="47" t="s">
        <v>31</v>
      </c>
      <c r="H327" s="47">
        <v>1855</v>
      </c>
      <c r="I327" s="54">
        <v>5.96</v>
      </c>
      <c r="J327" s="47">
        <v>11056</v>
      </c>
      <c r="K327" s="55" t="s">
        <v>31</v>
      </c>
    </row>
    <row r="328" spans="1:11" ht="30" outlineLevel="1" x14ac:dyDescent="0.25">
      <c r="A328" s="48"/>
      <c r="B328" s="49"/>
      <c r="C328" s="51" t="s">
        <v>38</v>
      </c>
      <c r="D328" s="50" t="s">
        <v>39</v>
      </c>
      <c r="E328" s="47">
        <v>74</v>
      </c>
      <c r="F328" s="47" t="s">
        <v>31</v>
      </c>
      <c r="G328" s="47" t="s">
        <v>31</v>
      </c>
      <c r="H328" s="47">
        <v>10320</v>
      </c>
      <c r="I328" s="54" t="s">
        <v>317</v>
      </c>
      <c r="J328" s="47">
        <v>214993</v>
      </c>
      <c r="K328" s="55" t="s">
        <v>31</v>
      </c>
    </row>
    <row r="329" spans="1:11" ht="30" outlineLevel="1" x14ac:dyDescent="0.25">
      <c r="A329" s="48"/>
      <c r="B329" s="49"/>
      <c r="C329" s="51" t="s">
        <v>40</v>
      </c>
      <c r="D329" s="50" t="s">
        <v>39</v>
      </c>
      <c r="E329" s="47">
        <v>50</v>
      </c>
      <c r="F329" s="47" t="s">
        <v>31</v>
      </c>
      <c r="G329" s="47" t="s">
        <v>31</v>
      </c>
      <c r="H329" s="47">
        <v>6973</v>
      </c>
      <c r="I329" s="54" t="s">
        <v>283</v>
      </c>
      <c r="J329" s="47">
        <v>136504</v>
      </c>
      <c r="K329" s="55" t="s">
        <v>31</v>
      </c>
    </row>
    <row r="330" spans="1:11" outlineLevel="1" x14ac:dyDescent="0.25">
      <c r="A330" s="48"/>
      <c r="B330" s="49"/>
      <c r="C330" s="51" t="s">
        <v>41</v>
      </c>
      <c r="D330" s="50" t="s">
        <v>42</v>
      </c>
      <c r="E330" s="47">
        <v>169.28</v>
      </c>
      <c r="F330" s="47" t="s">
        <v>31</v>
      </c>
      <c r="G330" s="47">
        <v>1.1499999999999999</v>
      </c>
      <c r="H330" s="47" t="s">
        <v>31</v>
      </c>
      <c r="I330" s="54" t="s">
        <v>31</v>
      </c>
      <c r="J330" s="47" t="s">
        <v>31</v>
      </c>
      <c r="K330" s="55">
        <v>963.63</v>
      </c>
    </row>
    <row r="331" spans="1:11" x14ac:dyDescent="0.25">
      <c r="A331" s="56"/>
      <c r="B331" s="57"/>
      <c r="C331" s="58" t="s">
        <v>43</v>
      </c>
      <c r="D331" s="59"/>
      <c r="E331" s="60" t="s">
        <v>31</v>
      </c>
      <c r="F331" s="60" t="s">
        <v>31</v>
      </c>
      <c r="G331" s="60" t="s">
        <v>31</v>
      </c>
      <c r="H331" s="60">
        <v>96647</v>
      </c>
      <c r="I331" s="61" t="s">
        <v>31</v>
      </c>
      <c r="J331" s="60">
        <v>1096528</v>
      </c>
      <c r="K331" s="62">
        <v>221520.81</v>
      </c>
    </row>
    <row r="332" spans="1:11" ht="75" x14ac:dyDescent="0.25">
      <c r="A332" s="48">
        <v>63</v>
      </c>
      <c r="B332" s="49" t="s">
        <v>209</v>
      </c>
      <c r="C332" s="51" t="s">
        <v>210</v>
      </c>
      <c r="D332" s="50" t="s">
        <v>150</v>
      </c>
      <c r="E332" s="47">
        <v>4.95</v>
      </c>
      <c r="F332" s="47">
        <v>1921.75</v>
      </c>
      <c r="G332" s="47" t="s">
        <v>31</v>
      </c>
      <c r="H332" s="47" t="s">
        <v>31</v>
      </c>
      <c r="I332" s="54" t="s">
        <v>31</v>
      </c>
      <c r="J332" s="47" t="s">
        <v>31</v>
      </c>
      <c r="K332" s="55">
        <v>51.23</v>
      </c>
    </row>
    <row r="333" spans="1:11" outlineLevel="1" x14ac:dyDescent="0.25">
      <c r="A333" s="48"/>
      <c r="B333" s="49"/>
      <c r="C333" s="51" t="s">
        <v>32</v>
      </c>
      <c r="D333" s="50"/>
      <c r="E333" s="47" t="s">
        <v>31</v>
      </c>
      <c r="F333" s="47">
        <v>293.14999999999998</v>
      </c>
      <c r="G333" s="47">
        <v>1.1499999999999999</v>
      </c>
      <c r="H333" s="47">
        <v>1669</v>
      </c>
      <c r="I333" s="54">
        <v>24.47</v>
      </c>
      <c r="J333" s="47">
        <v>40840</v>
      </c>
      <c r="K333" s="55" t="s">
        <v>31</v>
      </c>
    </row>
    <row r="334" spans="1:11" outlineLevel="1" x14ac:dyDescent="0.25">
      <c r="A334" s="48"/>
      <c r="B334" s="49"/>
      <c r="C334" s="51" t="s">
        <v>33</v>
      </c>
      <c r="D334" s="50"/>
      <c r="E334" s="47" t="s">
        <v>31</v>
      </c>
      <c r="F334" s="47">
        <v>1628.6</v>
      </c>
      <c r="G334" s="47">
        <v>1.1499999999999999</v>
      </c>
      <c r="H334" s="47">
        <v>9271</v>
      </c>
      <c r="I334" s="54">
        <v>6.33</v>
      </c>
      <c r="J334" s="47">
        <v>58685</v>
      </c>
      <c r="K334" s="55" t="s">
        <v>31</v>
      </c>
    </row>
    <row r="335" spans="1:11" outlineLevel="1" x14ac:dyDescent="0.25">
      <c r="A335" s="48"/>
      <c r="B335" s="49"/>
      <c r="C335" s="51" t="s">
        <v>34</v>
      </c>
      <c r="D335" s="50"/>
      <c r="E335" s="47" t="s">
        <v>31</v>
      </c>
      <c r="F335" s="63" t="s">
        <v>211</v>
      </c>
      <c r="G335" s="47">
        <v>1.1499999999999999</v>
      </c>
      <c r="H335" s="63" t="s">
        <v>212</v>
      </c>
      <c r="I335" s="54">
        <v>24.47</v>
      </c>
      <c r="J335" s="63" t="s">
        <v>318</v>
      </c>
      <c r="K335" s="55" t="s">
        <v>31</v>
      </c>
    </row>
    <row r="336" spans="1:11" outlineLevel="1" x14ac:dyDescent="0.25">
      <c r="A336" s="48"/>
      <c r="B336" s="49"/>
      <c r="C336" s="51" t="s">
        <v>37</v>
      </c>
      <c r="D336" s="50"/>
      <c r="E336" s="47" t="s">
        <v>31</v>
      </c>
      <c r="F336" s="47" t="s">
        <v>31</v>
      </c>
      <c r="G336" s="47" t="s">
        <v>31</v>
      </c>
      <c r="H336" s="47" t="s">
        <v>31</v>
      </c>
      <c r="I336" s="54" t="s">
        <v>31</v>
      </c>
      <c r="J336" s="47" t="s">
        <v>31</v>
      </c>
      <c r="K336" s="55" t="s">
        <v>31</v>
      </c>
    </row>
    <row r="337" spans="1:11" ht="30" outlineLevel="1" x14ac:dyDescent="0.25">
      <c r="A337" s="48"/>
      <c r="B337" s="49"/>
      <c r="C337" s="51" t="s">
        <v>38</v>
      </c>
      <c r="D337" s="50" t="s">
        <v>39</v>
      </c>
      <c r="E337" s="47">
        <v>108</v>
      </c>
      <c r="F337" s="47" t="s">
        <v>31</v>
      </c>
      <c r="G337" s="47" t="s">
        <v>31</v>
      </c>
      <c r="H337" s="47">
        <v>2332</v>
      </c>
      <c r="I337" s="54" t="s">
        <v>306</v>
      </c>
      <c r="J337" s="47">
        <v>48604</v>
      </c>
      <c r="K337" s="55" t="s">
        <v>31</v>
      </c>
    </row>
    <row r="338" spans="1:11" ht="30" outlineLevel="1" x14ac:dyDescent="0.25">
      <c r="A338" s="48"/>
      <c r="B338" s="49"/>
      <c r="C338" s="51" t="s">
        <v>40</v>
      </c>
      <c r="D338" s="50" t="s">
        <v>39</v>
      </c>
      <c r="E338" s="47">
        <v>68</v>
      </c>
      <c r="F338" s="47" t="s">
        <v>31</v>
      </c>
      <c r="G338" s="47" t="s">
        <v>31</v>
      </c>
      <c r="H338" s="47">
        <v>1468</v>
      </c>
      <c r="I338" s="54" t="s">
        <v>307</v>
      </c>
      <c r="J338" s="47">
        <v>28528</v>
      </c>
      <c r="K338" s="55" t="s">
        <v>31</v>
      </c>
    </row>
    <row r="339" spans="1:11" outlineLevel="1" x14ac:dyDescent="0.25">
      <c r="A339" s="48"/>
      <c r="B339" s="49"/>
      <c r="C339" s="51" t="s">
        <v>41</v>
      </c>
      <c r="D339" s="50" t="s">
        <v>42</v>
      </c>
      <c r="E339" s="47">
        <v>22.69</v>
      </c>
      <c r="F339" s="47" t="s">
        <v>31</v>
      </c>
      <c r="G339" s="47">
        <v>1.1499999999999999</v>
      </c>
      <c r="H339" s="47" t="s">
        <v>31</v>
      </c>
      <c r="I339" s="54" t="s">
        <v>31</v>
      </c>
      <c r="J339" s="47" t="s">
        <v>31</v>
      </c>
      <c r="K339" s="55">
        <v>129.16</v>
      </c>
    </row>
    <row r="340" spans="1:11" x14ac:dyDescent="0.25">
      <c r="A340" s="56"/>
      <c r="B340" s="57"/>
      <c r="C340" s="58" t="s">
        <v>43</v>
      </c>
      <c r="D340" s="59"/>
      <c r="E340" s="60" t="s">
        <v>31</v>
      </c>
      <c r="F340" s="60" t="s">
        <v>31</v>
      </c>
      <c r="G340" s="60" t="s">
        <v>31</v>
      </c>
      <c r="H340" s="60">
        <v>14740</v>
      </c>
      <c r="I340" s="61" t="s">
        <v>31</v>
      </c>
      <c r="J340" s="60">
        <v>176657</v>
      </c>
      <c r="K340" s="62">
        <v>35688.28</v>
      </c>
    </row>
    <row r="341" spans="1:11" ht="45" x14ac:dyDescent="0.25">
      <c r="A341" s="48">
        <v>64</v>
      </c>
      <c r="B341" s="49" t="s">
        <v>213</v>
      </c>
      <c r="C341" s="51" t="s">
        <v>214</v>
      </c>
      <c r="D341" s="50" t="s">
        <v>150</v>
      </c>
      <c r="E341" s="47">
        <v>4.95</v>
      </c>
      <c r="F341" s="47">
        <v>322836.87</v>
      </c>
      <c r="G341" s="47" t="s">
        <v>31</v>
      </c>
      <c r="H341" s="47" t="s">
        <v>31</v>
      </c>
      <c r="I341" s="54" t="s">
        <v>31</v>
      </c>
      <c r="J341" s="47" t="s">
        <v>31</v>
      </c>
      <c r="K341" s="55">
        <v>261.86</v>
      </c>
    </row>
    <row r="342" spans="1:11" outlineLevel="1" x14ac:dyDescent="0.25">
      <c r="A342" s="48"/>
      <c r="B342" s="49"/>
      <c r="C342" s="51" t="s">
        <v>32</v>
      </c>
      <c r="D342" s="50"/>
      <c r="E342" s="47" t="s">
        <v>31</v>
      </c>
      <c r="F342" s="47">
        <v>883.47</v>
      </c>
      <c r="G342" s="47">
        <v>1.1499999999999999</v>
      </c>
      <c r="H342" s="47">
        <v>5029</v>
      </c>
      <c r="I342" s="54">
        <v>24.47</v>
      </c>
      <c r="J342" s="47">
        <v>123060</v>
      </c>
      <c r="K342" s="55" t="s">
        <v>31</v>
      </c>
    </row>
    <row r="343" spans="1:11" outlineLevel="1" x14ac:dyDescent="0.25">
      <c r="A343" s="48"/>
      <c r="B343" s="49"/>
      <c r="C343" s="51" t="s">
        <v>33</v>
      </c>
      <c r="D343" s="50"/>
      <c r="E343" s="47" t="s">
        <v>31</v>
      </c>
      <c r="F343" s="47">
        <v>7977.14</v>
      </c>
      <c r="G343" s="47">
        <v>1.1499999999999999</v>
      </c>
      <c r="H343" s="47">
        <v>45410</v>
      </c>
      <c r="I343" s="54">
        <v>6.6</v>
      </c>
      <c r="J343" s="47">
        <v>299706</v>
      </c>
      <c r="K343" s="55" t="s">
        <v>31</v>
      </c>
    </row>
    <row r="344" spans="1:11" outlineLevel="1" x14ac:dyDescent="0.25">
      <c r="A344" s="48"/>
      <c r="B344" s="49"/>
      <c r="C344" s="51" t="s">
        <v>34</v>
      </c>
      <c r="D344" s="50"/>
      <c r="E344" s="47" t="s">
        <v>31</v>
      </c>
      <c r="F344" s="63" t="s">
        <v>215</v>
      </c>
      <c r="G344" s="47">
        <v>1.1499999999999999</v>
      </c>
      <c r="H344" s="63" t="s">
        <v>216</v>
      </c>
      <c r="I344" s="54">
        <v>24.47</v>
      </c>
      <c r="J344" s="63" t="s">
        <v>319</v>
      </c>
      <c r="K344" s="55" t="s">
        <v>31</v>
      </c>
    </row>
    <row r="345" spans="1:11" outlineLevel="1" x14ac:dyDescent="0.25">
      <c r="A345" s="48"/>
      <c r="B345" s="49"/>
      <c r="C345" s="51" t="s">
        <v>37</v>
      </c>
      <c r="D345" s="50"/>
      <c r="E345" s="47" t="s">
        <v>31</v>
      </c>
      <c r="F345" s="47">
        <v>313976.26</v>
      </c>
      <c r="G345" s="47" t="s">
        <v>31</v>
      </c>
      <c r="H345" s="47">
        <v>1554183</v>
      </c>
      <c r="I345" s="54">
        <v>4.03</v>
      </c>
      <c r="J345" s="47">
        <v>6263357</v>
      </c>
      <c r="K345" s="55" t="s">
        <v>31</v>
      </c>
    </row>
    <row r="346" spans="1:11" ht="30" outlineLevel="1" x14ac:dyDescent="0.25">
      <c r="A346" s="48"/>
      <c r="B346" s="49"/>
      <c r="C346" s="51" t="s">
        <v>38</v>
      </c>
      <c r="D346" s="50" t="s">
        <v>39</v>
      </c>
      <c r="E346" s="47">
        <v>108</v>
      </c>
      <c r="F346" s="47" t="s">
        <v>31</v>
      </c>
      <c r="G346" s="47" t="s">
        <v>31</v>
      </c>
      <c r="H346" s="47">
        <v>7932</v>
      </c>
      <c r="I346" s="54" t="s">
        <v>306</v>
      </c>
      <c r="J346" s="47">
        <v>165331</v>
      </c>
      <c r="K346" s="55" t="s">
        <v>31</v>
      </c>
    </row>
    <row r="347" spans="1:11" ht="30" outlineLevel="1" x14ac:dyDescent="0.25">
      <c r="A347" s="48"/>
      <c r="B347" s="49"/>
      <c r="C347" s="51" t="s">
        <v>40</v>
      </c>
      <c r="D347" s="50" t="s">
        <v>39</v>
      </c>
      <c r="E347" s="47">
        <v>68</v>
      </c>
      <c r="F347" s="47" t="s">
        <v>31</v>
      </c>
      <c r="G347" s="47" t="s">
        <v>31</v>
      </c>
      <c r="H347" s="47">
        <v>4994</v>
      </c>
      <c r="I347" s="54" t="s">
        <v>307</v>
      </c>
      <c r="J347" s="47">
        <v>97042</v>
      </c>
      <c r="K347" s="55" t="s">
        <v>31</v>
      </c>
    </row>
    <row r="348" spans="1:11" outlineLevel="1" x14ac:dyDescent="0.25">
      <c r="A348" s="48"/>
      <c r="B348" s="49"/>
      <c r="C348" s="51" t="s">
        <v>41</v>
      </c>
      <c r="D348" s="50" t="s">
        <v>42</v>
      </c>
      <c r="E348" s="47">
        <v>68.38</v>
      </c>
      <c r="F348" s="47" t="s">
        <v>31</v>
      </c>
      <c r="G348" s="47">
        <v>1.1499999999999999</v>
      </c>
      <c r="H348" s="47" t="s">
        <v>31</v>
      </c>
      <c r="I348" s="54" t="s">
        <v>31</v>
      </c>
      <c r="J348" s="47" t="s">
        <v>31</v>
      </c>
      <c r="K348" s="55">
        <v>389.25</v>
      </c>
    </row>
    <row r="349" spans="1:11" x14ac:dyDescent="0.25">
      <c r="A349" s="56"/>
      <c r="B349" s="57"/>
      <c r="C349" s="58" t="s">
        <v>43</v>
      </c>
      <c r="D349" s="59"/>
      <c r="E349" s="60" t="s">
        <v>31</v>
      </c>
      <c r="F349" s="60" t="s">
        <v>31</v>
      </c>
      <c r="G349" s="60" t="s">
        <v>31</v>
      </c>
      <c r="H349" s="60">
        <v>1617548</v>
      </c>
      <c r="I349" s="61" t="s">
        <v>31</v>
      </c>
      <c r="J349" s="60">
        <v>6948496</v>
      </c>
      <c r="K349" s="62">
        <v>1403736.57</v>
      </c>
    </row>
    <row r="350" spans="1:11" ht="45" x14ac:dyDescent="0.25">
      <c r="A350" s="64">
        <v>65</v>
      </c>
      <c r="B350" s="65" t="s">
        <v>217</v>
      </c>
      <c r="C350" s="66" t="s">
        <v>218</v>
      </c>
      <c r="D350" s="67" t="s">
        <v>102</v>
      </c>
      <c r="E350" s="68">
        <v>-569.29999999999995</v>
      </c>
      <c r="F350" s="68">
        <v>2696.8</v>
      </c>
      <c r="G350" s="68" t="s">
        <v>31</v>
      </c>
      <c r="H350" s="68">
        <v>-1535288</v>
      </c>
      <c r="I350" s="69">
        <v>4.03</v>
      </c>
      <c r="J350" s="60">
        <v>-6187211</v>
      </c>
      <c r="K350" s="52" t="s">
        <v>31</v>
      </c>
    </row>
    <row r="351" spans="1:11" ht="45" x14ac:dyDescent="0.25">
      <c r="A351" s="70">
        <v>66</v>
      </c>
      <c r="B351" s="71" t="s">
        <v>219</v>
      </c>
      <c r="C351" s="72" t="s">
        <v>220</v>
      </c>
      <c r="D351" s="73" t="s">
        <v>102</v>
      </c>
      <c r="E351" s="74">
        <v>569.29999999999995</v>
      </c>
      <c r="F351" s="74">
        <v>1948.5</v>
      </c>
      <c r="G351" s="74" t="s">
        <v>31</v>
      </c>
      <c r="H351" s="74">
        <v>1109281</v>
      </c>
      <c r="I351" s="75">
        <v>4.03</v>
      </c>
      <c r="J351" s="76">
        <v>4470402</v>
      </c>
      <c r="K351" s="77" t="s">
        <v>31</v>
      </c>
    </row>
    <row r="352" spans="1:11" ht="45" x14ac:dyDescent="0.25">
      <c r="A352" s="48">
        <v>67</v>
      </c>
      <c r="B352" s="49" t="s">
        <v>221</v>
      </c>
      <c r="C352" s="51" t="s">
        <v>222</v>
      </c>
      <c r="D352" s="50" t="s">
        <v>150</v>
      </c>
      <c r="E352" s="47">
        <v>4.95</v>
      </c>
      <c r="F352" s="47">
        <v>278.17</v>
      </c>
      <c r="G352" s="47" t="s">
        <v>31</v>
      </c>
      <c r="H352" s="47" t="s">
        <v>31</v>
      </c>
      <c r="I352" s="54" t="s">
        <v>31</v>
      </c>
      <c r="J352" s="47" t="s">
        <v>31</v>
      </c>
      <c r="K352" s="55">
        <v>5.69</v>
      </c>
    </row>
    <row r="353" spans="1:11" outlineLevel="1" x14ac:dyDescent="0.25">
      <c r="A353" s="48"/>
      <c r="B353" s="49"/>
      <c r="C353" s="51" t="s">
        <v>32</v>
      </c>
      <c r="D353" s="50"/>
      <c r="E353" s="47" t="s">
        <v>31</v>
      </c>
      <c r="F353" s="47">
        <v>47.42</v>
      </c>
      <c r="G353" s="47">
        <v>1.1499999999999999</v>
      </c>
      <c r="H353" s="47">
        <v>270</v>
      </c>
      <c r="I353" s="54">
        <v>24.47</v>
      </c>
      <c r="J353" s="47">
        <v>6607</v>
      </c>
      <c r="K353" s="55" t="s">
        <v>31</v>
      </c>
    </row>
    <row r="354" spans="1:11" outlineLevel="1" x14ac:dyDescent="0.25">
      <c r="A354" s="48"/>
      <c r="B354" s="49"/>
      <c r="C354" s="51" t="s">
        <v>33</v>
      </c>
      <c r="D354" s="50"/>
      <c r="E354" s="47" t="s">
        <v>31</v>
      </c>
      <c r="F354" s="47">
        <v>230.75</v>
      </c>
      <c r="G354" s="47">
        <v>1.1499999999999999</v>
      </c>
      <c r="H354" s="47">
        <v>1314</v>
      </c>
      <c r="I354" s="54">
        <v>7.54</v>
      </c>
      <c r="J354" s="47">
        <v>9908</v>
      </c>
      <c r="K354" s="55" t="s">
        <v>31</v>
      </c>
    </row>
    <row r="355" spans="1:11" outlineLevel="1" x14ac:dyDescent="0.25">
      <c r="A355" s="48"/>
      <c r="B355" s="49"/>
      <c r="C355" s="51" t="s">
        <v>34</v>
      </c>
      <c r="D355" s="50"/>
      <c r="E355" s="47" t="s">
        <v>31</v>
      </c>
      <c r="F355" s="63" t="s">
        <v>223</v>
      </c>
      <c r="G355" s="47">
        <v>1.1499999999999999</v>
      </c>
      <c r="H355" s="63" t="s">
        <v>224</v>
      </c>
      <c r="I355" s="54">
        <v>24.47</v>
      </c>
      <c r="J355" s="63" t="s">
        <v>320</v>
      </c>
      <c r="K355" s="55" t="s">
        <v>31</v>
      </c>
    </row>
    <row r="356" spans="1:11" outlineLevel="1" x14ac:dyDescent="0.25">
      <c r="A356" s="48"/>
      <c r="B356" s="49"/>
      <c r="C356" s="51" t="s">
        <v>37</v>
      </c>
      <c r="D356" s="50"/>
      <c r="E356" s="47" t="s">
        <v>31</v>
      </c>
      <c r="F356" s="47" t="s">
        <v>31</v>
      </c>
      <c r="G356" s="47" t="s">
        <v>31</v>
      </c>
      <c r="H356" s="47" t="s">
        <v>31</v>
      </c>
      <c r="I356" s="54" t="s">
        <v>31</v>
      </c>
      <c r="J356" s="47" t="s">
        <v>31</v>
      </c>
      <c r="K356" s="55" t="s">
        <v>31</v>
      </c>
    </row>
    <row r="357" spans="1:11" ht="30" outlineLevel="1" x14ac:dyDescent="0.25">
      <c r="A357" s="48"/>
      <c r="B357" s="49"/>
      <c r="C357" s="51" t="s">
        <v>38</v>
      </c>
      <c r="D357" s="50" t="s">
        <v>39</v>
      </c>
      <c r="E357" s="47">
        <v>108</v>
      </c>
      <c r="F357" s="47" t="s">
        <v>31</v>
      </c>
      <c r="G357" s="47" t="s">
        <v>31</v>
      </c>
      <c r="H357" s="47">
        <v>338</v>
      </c>
      <c r="I357" s="54" t="s">
        <v>306</v>
      </c>
      <c r="J357" s="47">
        <v>7046</v>
      </c>
      <c r="K357" s="55" t="s">
        <v>31</v>
      </c>
    </row>
    <row r="358" spans="1:11" ht="30" outlineLevel="1" x14ac:dyDescent="0.25">
      <c r="A358" s="48"/>
      <c r="B358" s="49"/>
      <c r="C358" s="51" t="s">
        <v>40</v>
      </c>
      <c r="D358" s="50" t="s">
        <v>39</v>
      </c>
      <c r="E358" s="47">
        <v>68</v>
      </c>
      <c r="F358" s="47" t="s">
        <v>31</v>
      </c>
      <c r="G358" s="47" t="s">
        <v>31</v>
      </c>
      <c r="H358" s="47">
        <v>213</v>
      </c>
      <c r="I358" s="54" t="s">
        <v>307</v>
      </c>
      <c r="J358" s="47">
        <v>4136</v>
      </c>
      <c r="K358" s="55" t="s">
        <v>31</v>
      </c>
    </row>
    <row r="359" spans="1:11" outlineLevel="1" x14ac:dyDescent="0.25">
      <c r="A359" s="48"/>
      <c r="B359" s="49"/>
      <c r="C359" s="51" t="s">
        <v>41</v>
      </c>
      <c r="D359" s="50" t="s">
        <v>42</v>
      </c>
      <c r="E359" s="47">
        <v>3.67</v>
      </c>
      <c r="F359" s="47" t="s">
        <v>31</v>
      </c>
      <c r="G359" s="47">
        <v>1.1499999999999999</v>
      </c>
      <c r="H359" s="47" t="s">
        <v>31</v>
      </c>
      <c r="I359" s="54" t="s">
        <v>31</v>
      </c>
      <c r="J359" s="47" t="s">
        <v>31</v>
      </c>
      <c r="K359" s="55">
        <v>20.89</v>
      </c>
    </row>
    <row r="360" spans="1:11" x14ac:dyDescent="0.25">
      <c r="A360" s="56"/>
      <c r="B360" s="57"/>
      <c r="C360" s="58" t="s">
        <v>43</v>
      </c>
      <c r="D360" s="59"/>
      <c r="E360" s="60" t="s">
        <v>31</v>
      </c>
      <c r="F360" s="60" t="s">
        <v>31</v>
      </c>
      <c r="G360" s="60" t="s">
        <v>31</v>
      </c>
      <c r="H360" s="60">
        <v>2135</v>
      </c>
      <c r="I360" s="61" t="s">
        <v>31</v>
      </c>
      <c r="J360" s="60">
        <v>27697</v>
      </c>
      <c r="K360" s="62">
        <v>5595.35</v>
      </c>
    </row>
    <row r="361" spans="1:11" ht="60" x14ac:dyDescent="0.25">
      <c r="A361" s="48">
        <v>68</v>
      </c>
      <c r="B361" s="49" t="s">
        <v>225</v>
      </c>
      <c r="C361" s="51" t="s">
        <v>226</v>
      </c>
      <c r="D361" s="50" t="s">
        <v>227</v>
      </c>
      <c r="E361" s="47">
        <v>10</v>
      </c>
      <c r="F361" s="47">
        <v>605.72</v>
      </c>
      <c r="G361" s="47" t="s">
        <v>31</v>
      </c>
      <c r="H361" s="47" t="s">
        <v>31</v>
      </c>
      <c r="I361" s="54" t="s">
        <v>31</v>
      </c>
      <c r="J361" s="47" t="s">
        <v>31</v>
      </c>
      <c r="K361" s="55">
        <v>6.79</v>
      </c>
    </row>
    <row r="362" spans="1:11" outlineLevel="1" x14ac:dyDescent="0.25">
      <c r="A362" s="48"/>
      <c r="B362" s="49"/>
      <c r="C362" s="51" t="s">
        <v>32</v>
      </c>
      <c r="D362" s="50"/>
      <c r="E362" s="47" t="s">
        <v>31</v>
      </c>
      <c r="F362" s="47">
        <v>20.64</v>
      </c>
      <c r="G362" s="47">
        <v>1.1499999999999999</v>
      </c>
      <c r="H362" s="47">
        <v>237</v>
      </c>
      <c r="I362" s="54">
        <v>24.47</v>
      </c>
      <c r="J362" s="47">
        <v>5799</v>
      </c>
      <c r="K362" s="55" t="s">
        <v>31</v>
      </c>
    </row>
    <row r="363" spans="1:11" outlineLevel="1" x14ac:dyDescent="0.25">
      <c r="A363" s="48"/>
      <c r="B363" s="49"/>
      <c r="C363" s="51" t="s">
        <v>33</v>
      </c>
      <c r="D363" s="50"/>
      <c r="E363" s="47" t="s">
        <v>31</v>
      </c>
      <c r="F363" s="47">
        <v>77.16</v>
      </c>
      <c r="G363" s="47">
        <v>1.1499999999999999</v>
      </c>
      <c r="H363" s="47">
        <v>887</v>
      </c>
      <c r="I363" s="54">
        <v>7.57</v>
      </c>
      <c r="J363" s="47">
        <v>6715</v>
      </c>
      <c r="K363" s="55" t="s">
        <v>31</v>
      </c>
    </row>
    <row r="364" spans="1:11" outlineLevel="1" x14ac:dyDescent="0.25">
      <c r="A364" s="48"/>
      <c r="B364" s="49"/>
      <c r="C364" s="51" t="s">
        <v>34</v>
      </c>
      <c r="D364" s="50"/>
      <c r="E364" s="47" t="s">
        <v>31</v>
      </c>
      <c r="F364" s="63" t="s">
        <v>228</v>
      </c>
      <c r="G364" s="47">
        <v>1.1499999999999999</v>
      </c>
      <c r="H364" s="63" t="s">
        <v>229</v>
      </c>
      <c r="I364" s="54">
        <v>24.47</v>
      </c>
      <c r="J364" s="63" t="s">
        <v>321</v>
      </c>
      <c r="K364" s="55" t="s">
        <v>31</v>
      </c>
    </row>
    <row r="365" spans="1:11" outlineLevel="1" x14ac:dyDescent="0.25">
      <c r="A365" s="48"/>
      <c r="B365" s="49"/>
      <c r="C365" s="51" t="s">
        <v>37</v>
      </c>
      <c r="D365" s="50"/>
      <c r="E365" s="47" t="s">
        <v>31</v>
      </c>
      <c r="F365" s="47">
        <v>507.92</v>
      </c>
      <c r="G365" s="47" t="s">
        <v>31</v>
      </c>
      <c r="H365" s="47">
        <v>5080</v>
      </c>
      <c r="I365" s="54">
        <v>6.23</v>
      </c>
      <c r="J365" s="47">
        <v>31648</v>
      </c>
      <c r="K365" s="55" t="s">
        <v>31</v>
      </c>
    </row>
    <row r="366" spans="1:11" ht="30" outlineLevel="1" x14ac:dyDescent="0.25">
      <c r="A366" s="48"/>
      <c r="B366" s="49"/>
      <c r="C366" s="51" t="s">
        <v>38</v>
      </c>
      <c r="D366" s="50" t="s">
        <v>39</v>
      </c>
      <c r="E366" s="47">
        <v>108</v>
      </c>
      <c r="F366" s="47" t="s">
        <v>31</v>
      </c>
      <c r="G366" s="47" t="s">
        <v>31</v>
      </c>
      <c r="H366" s="47">
        <v>377</v>
      </c>
      <c r="I366" s="54" t="s">
        <v>306</v>
      </c>
      <c r="J366" s="47">
        <v>7857</v>
      </c>
      <c r="K366" s="55" t="s">
        <v>31</v>
      </c>
    </row>
    <row r="367" spans="1:11" ht="30" outlineLevel="1" x14ac:dyDescent="0.25">
      <c r="A367" s="48"/>
      <c r="B367" s="49"/>
      <c r="C367" s="51" t="s">
        <v>40</v>
      </c>
      <c r="D367" s="50" t="s">
        <v>39</v>
      </c>
      <c r="E367" s="47">
        <v>68</v>
      </c>
      <c r="F367" s="47" t="s">
        <v>31</v>
      </c>
      <c r="G367" s="47" t="s">
        <v>31</v>
      </c>
      <c r="H367" s="47">
        <v>237</v>
      </c>
      <c r="I367" s="54" t="s">
        <v>307</v>
      </c>
      <c r="J367" s="47">
        <v>4612</v>
      </c>
      <c r="K367" s="55" t="s">
        <v>31</v>
      </c>
    </row>
    <row r="368" spans="1:11" outlineLevel="1" x14ac:dyDescent="0.25">
      <c r="A368" s="48"/>
      <c r="B368" s="49"/>
      <c r="C368" s="51" t="s">
        <v>41</v>
      </c>
      <c r="D368" s="50" t="s">
        <v>42</v>
      </c>
      <c r="E368" s="47">
        <v>2.33</v>
      </c>
      <c r="F368" s="47" t="s">
        <v>31</v>
      </c>
      <c r="G368" s="47">
        <v>1.1499999999999999</v>
      </c>
      <c r="H368" s="47" t="s">
        <v>31</v>
      </c>
      <c r="I368" s="54" t="s">
        <v>31</v>
      </c>
      <c r="J368" s="47" t="s">
        <v>31</v>
      </c>
      <c r="K368" s="55">
        <v>26.8</v>
      </c>
    </row>
    <row r="369" spans="1:11" x14ac:dyDescent="0.25">
      <c r="A369" s="56"/>
      <c r="B369" s="57"/>
      <c r="C369" s="58" t="s">
        <v>43</v>
      </c>
      <c r="D369" s="59"/>
      <c r="E369" s="60" t="s">
        <v>31</v>
      </c>
      <c r="F369" s="60" t="s">
        <v>31</v>
      </c>
      <c r="G369" s="60" t="s">
        <v>31</v>
      </c>
      <c r="H369" s="60">
        <v>6818</v>
      </c>
      <c r="I369" s="61" t="s">
        <v>31</v>
      </c>
      <c r="J369" s="60">
        <v>56631</v>
      </c>
      <c r="K369" s="62">
        <v>5663.1</v>
      </c>
    </row>
    <row r="370" spans="1:11" ht="23.1" customHeight="1" x14ac:dyDescent="0.25">
      <c r="A370" s="42" t="s">
        <v>230</v>
      </c>
      <c r="B370" s="41"/>
      <c r="C370" s="41"/>
      <c r="D370" s="41"/>
      <c r="E370" s="41"/>
      <c r="F370" s="41"/>
      <c r="G370" s="41"/>
      <c r="H370" s="41"/>
      <c r="I370" s="41"/>
      <c r="J370" s="41"/>
      <c r="K370" s="41"/>
    </row>
    <row r="371" spans="1:11" ht="105" x14ac:dyDescent="0.25">
      <c r="A371" s="48">
        <v>69</v>
      </c>
      <c r="B371" s="49" t="s">
        <v>231</v>
      </c>
      <c r="C371" s="51" t="s">
        <v>232</v>
      </c>
      <c r="D371" s="50" t="s">
        <v>233</v>
      </c>
      <c r="E371" s="47">
        <v>5.7299999999999997E-2</v>
      </c>
      <c r="F371" s="47">
        <v>2281.9899999999998</v>
      </c>
      <c r="G371" s="47" t="s">
        <v>31</v>
      </c>
      <c r="H371" s="47" t="s">
        <v>31</v>
      </c>
      <c r="I371" s="54" t="s">
        <v>31</v>
      </c>
      <c r="J371" s="47" t="s">
        <v>31</v>
      </c>
      <c r="K371" s="55">
        <v>0.91</v>
      </c>
    </row>
    <row r="372" spans="1:11" outlineLevel="1" x14ac:dyDescent="0.25">
      <c r="A372" s="48"/>
      <c r="B372" s="49"/>
      <c r="C372" s="51" t="s">
        <v>32</v>
      </c>
      <c r="D372" s="50"/>
      <c r="E372" s="47" t="s">
        <v>31</v>
      </c>
      <c r="F372" s="47">
        <v>126.07</v>
      </c>
      <c r="G372" s="47">
        <v>1.1499999999999999</v>
      </c>
      <c r="H372" s="47">
        <v>8</v>
      </c>
      <c r="I372" s="54">
        <v>24.47</v>
      </c>
      <c r="J372" s="47">
        <v>196</v>
      </c>
      <c r="K372" s="55" t="s">
        <v>31</v>
      </c>
    </row>
    <row r="373" spans="1:11" outlineLevel="1" x14ac:dyDescent="0.25">
      <c r="A373" s="48"/>
      <c r="B373" s="49"/>
      <c r="C373" s="51" t="s">
        <v>33</v>
      </c>
      <c r="D373" s="50"/>
      <c r="E373" s="47" t="s">
        <v>31</v>
      </c>
      <c r="F373" s="47">
        <v>2143.7199999999998</v>
      </c>
      <c r="G373" s="47">
        <v>1.1499999999999999</v>
      </c>
      <c r="H373" s="47">
        <v>141</v>
      </c>
      <c r="I373" s="54">
        <v>5.6</v>
      </c>
      <c r="J373" s="47">
        <v>790</v>
      </c>
      <c r="K373" s="55" t="s">
        <v>31</v>
      </c>
    </row>
    <row r="374" spans="1:11" outlineLevel="1" x14ac:dyDescent="0.25">
      <c r="A374" s="48"/>
      <c r="B374" s="49"/>
      <c r="C374" s="51" t="s">
        <v>34</v>
      </c>
      <c r="D374" s="50"/>
      <c r="E374" s="47" t="s">
        <v>31</v>
      </c>
      <c r="F374" s="63" t="s">
        <v>234</v>
      </c>
      <c r="G374" s="47">
        <v>1.1499999999999999</v>
      </c>
      <c r="H374" s="63" t="s">
        <v>235</v>
      </c>
      <c r="I374" s="54">
        <v>24.47</v>
      </c>
      <c r="J374" s="63" t="s">
        <v>322</v>
      </c>
      <c r="K374" s="55" t="s">
        <v>31</v>
      </c>
    </row>
    <row r="375" spans="1:11" outlineLevel="1" x14ac:dyDescent="0.25">
      <c r="A375" s="48"/>
      <c r="B375" s="49"/>
      <c r="C375" s="51" t="s">
        <v>37</v>
      </c>
      <c r="D375" s="50"/>
      <c r="E375" s="47" t="s">
        <v>31</v>
      </c>
      <c r="F375" s="47">
        <v>12.2</v>
      </c>
      <c r="G375" s="47" t="s">
        <v>31</v>
      </c>
      <c r="H375" s="47">
        <v>1</v>
      </c>
      <c r="I375" s="54">
        <v>5.96</v>
      </c>
      <c r="J375" s="47">
        <v>6</v>
      </c>
      <c r="K375" s="55" t="s">
        <v>31</v>
      </c>
    </row>
    <row r="376" spans="1:11" ht="30" outlineLevel="1" x14ac:dyDescent="0.25">
      <c r="A376" s="48"/>
      <c r="B376" s="49"/>
      <c r="C376" s="51" t="s">
        <v>38</v>
      </c>
      <c r="D376" s="50" t="s">
        <v>39</v>
      </c>
      <c r="E376" s="47">
        <v>142</v>
      </c>
      <c r="F376" s="47" t="s">
        <v>31</v>
      </c>
      <c r="G376" s="47" t="s">
        <v>31</v>
      </c>
      <c r="H376" s="47">
        <v>28</v>
      </c>
      <c r="I376" s="54" t="s">
        <v>276</v>
      </c>
      <c r="J376" s="47">
        <v>593</v>
      </c>
      <c r="K376" s="55" t="s">
        <v>31</v>
      </c>
    </row>
    <row r="377" spans="1:11" ht="30" outlineLevel="1" x14ac:dyDescent="0.25">
      <c r="A377" s="48"/>
      <c r="B377" s="49"/>
      <c r="C377" s="51" t="s">
        <v>40</v>
      </c>
      <c r="D377" s="50" t="s">
        <v>39</v>
      </c>
      <c r="E377" s="47">
        <v>95</v>
      </c>
      <c r="F377" s="47" t="s">
        <v>31</v>
      </c>
      <c r="G377" s="47" t="s">
        <v>31</v>
      </c>
      <c r="H377" s="47">
        <v>19</v>
      </c>
      <c r="I377" s="54" t="s">
        <v>277</v>
      </c>
      <c r="J377" s="47">
        <v>372</v>
      </c>
      <c r="K377" s="55" t="s">
        <v>31</v>
      </c>
    </row>
    <row r="378" spans="1:11" outlineLevel="1" x14ac:dyDescent="0.25">
      <c r="A378" s="48"/>
      <c r="B378" s="49"/>
      <c r="C378" s="51" t="s">
        <v>41</v>
      </c>
      <c r="D378" s="50" t="s">
        <v>42</v>
      </c>
      <c r="E378" s="47">
        <v>15.72</v>
      </c>
      <c r="F378" s="47" t="s">
        <v>31</v>
      </c>
      <c r="G378" s="47">
        <v>1.1499999999999999</v>
      </c>
      <c r="H378" s="47" t="s">
        <v>31</v>
      </c>
      <c r="I378" s="54" t="s">
        <v>31</v>
      </c>
      <c r="J378" s="47" t="s">
        <v>31</v>
      </c>
      <c r="K378" s="55">
        <v>1.04</v>
      </c>
    </row>
    <row r="379" spans="1:11" x14ac:dyDescent="0.25">
      <c r="A379" s="56"/>
      <c r="B379" s="57"/>
      <c r="C379" s="58" t="s">
        <v>43</v>
      </c>
      <c r="D379" s="59"/>
      <c r="E379" s="60" t="s">
        <v>31</v>
      </c>
      <c r="F379" s="60" t="s">
        <v>31</v>
      </c>
      <c r="G379" s="60" t="s">
        <v>31</v>
      </c>
      <c r="H379" s="60">
        <v>197</v>
      </c>
      <c r="I379" s="61" t="s">
        <v>31</v>
      </c>
      <c r="J379" s="60">
        <v>1957</v>
      </c>
      <c r="K379" s="62">
        <v>34153.58</v>
      </c>
    </row>
    <row r="380" spans="1:11" ht="30" x14ac:dyDescent="0.25">
      <c r="A380" s="70">
        <v>70</v>
      </c>
      <c r="B380" s="71" t="s">
        <v>236</v>
      </c>
      <c r="C380" s="72" t="s">
        <v>237</v>
      </c>
      <c r="D380" s="73" t="s">
        <v>75</v>
      </c>
      <c r="E380" s="74">
        <v>5.73</v>
      </c>
      <c r="F380" s="74">
        <v>54.95</v>
      </c>
      <c r="G380" s="74" t="s">
        <v>31</v>
      </c>
      <c r="H380" s="74">
        <v>315</v>
      </c>
      <c r="I380" s="75">
        <v>7.87</v>
      </c>
      <c r="J380" s="76">
        <v>2479</v>
      </c>
      <c r="K380" s="77" t="s">
        <v>31</v>
      </c>
    </row>
    <row r="381" spans="1:11" ht="105" x14ac:dyDescent="0.25">
      <c r="A381" s="48">
        <v>71</v>
      </c>
      <c r="B381" s="49" t="s">
        <v>238</v>
      </c>
      <c r="C381" s="51" t="s">
        <v>239</v>
      </c>
      <c r="D381" s="50" t="s">
        <v>233</v>
      </c>
      <c r="E381" s="47">
        <v>9.5500000000000002E-2</v>
      </c>
      <c r="F381" s="47">
        <v>3551.63</v>
      </c>
      <c r="G381" s="47" t="s">
        <v>31</v>
      </c>
      <c r="H381" s="47" t="s">
        <v>31</v>
      </c>
      <c r="I381" s="54" t="s">
        <v>31</v>
      </c>
      <c r="J381" s="47" t="s">
        <v>31</v>
      </c>
      <c r="K381" s="55">
        <v>2.2599999999999998</v>
      </c>
    </row>
    <row r="382" spans="1:11" outlineLevel="1" x14ac:dyDescent="0.25">
      <c r="A382" s="48"/>
      <c r="B382" s="49"/>
      <c r="C382" s="51" t="s">
        <v>32</v>
      </c>
      <c r="D382" s="50"/>
      <c r="E382" s="47" t="s">
        <v>31</v>
      </c>
      <c r="F382" s="47">
        <v>195.7</v>
      </c>
      <c r="G382" s="47">
        <v>1.1499999999999999</v>
      </c>
      <c r="H382" s="47">
        <v>21</v>
      </c>
      <c r="I382" s="54">
        <v>24.47</v>
      </c>
      <c r="J382" s="47">
        <v>514</v>
      </c>
      <c r="K382" s="55" t="s">
        <v>31</v>
      </c>
    </row>
    <row r="383" spans="1:11" outlineLevel="1" x14ac:dyDescent="0.25">
      <c r="A383" s="48"/>
      <c r="B383" s="49"/>
      <c r="C383" s="51" t="s">
        <v>33</v>
      </c>
      <c r="D383" s="50"/>
      <c r="E383" s="47" t="s">
        <v>31</v>
      </c>
      <c r="F383" s="47">
        <v>3338.85</v>
      </c>
      <c r="G383" s="47">
        <v>1.1499999999999999</v>
      </c>
      <c r="H383" s="47">
        <v>367</v>
      </c>
      <c r="I383" s="54">
        <v>5.54</v>
      </c>
      <c r="J383" s="47">
        <v>2033</v>
      </c>
      <c r="K383" s="55" t="s">
        <v>31</v>
      </c>
    </row>
    <row r="384" spans="1:11" outlineLevel="1" x14ac:dyDescent="0.25">
      <c r="A384" s="48"/>
      <c r="B384" s="49"/>
      <c r="C384" s="51" t="s">
        <v>34</v>
      </c>
      <c r="D384" s="50"/>
      <c r="E384" s="47" t="s">
        <v>31</v>
      </c>
      <c r="F384" s="63" t="s">
        <v>240</v>
      </c>
      <c r="G384" s="47">
        <v>1.1499999999999999</v>
      </c>
      <c r="H384" s="63" t="s">
        <v>241</v>
      </c>
      <c r="I384" s="54">
        <v>24.47</v>
      </c>
      <c r="J384" s="63" t="s">
        <v>323</v>
      </c>
      <c r="K384" s="55" t="s">
        <v>31</v>
      </c>
    </row>
    <row r="385" spans="1:11" outlineLevel="1" x14ac:dyDescent="0.25">
      <c r="A385" s="48"/>
      <c r="B385" s="49"/>
      <c r="C385" s="51" t="s">
        <v>37</v>
      </c>
      <c r="D385" s="50"/>
      <c r="E385" s="47" t="s">
        <v>31</v>
      </c>
      <c r="F385" s="47">
        <v>17.079999999999998</v>
      </c>
      <c r="G385" s="47" t="s">
        <v>31</v>
      </c>
      <c r="H385" s="47">
        <v>2</v>
      </c>
      <c r="I385" s="54">
        <v>5.96</v>
      </c>
      <c r="J385" s="47">
        <v>12</v>
      </c>
      <c r="K385" s="55" t="s">
        <v>31</v>
      </c>
    </row>
    <row r="386" spans="1:11" ht="30" outlineLevel="1" x14ac:dyDescent="0.25">
      <c r="A386" s="48"/>
      <c r="B386" s="49"/>
      <c r="C386" s="51" t="s">
        <v>38</v>
      </c>
      <c r="D386" s="50" t="s">
        <v>39</v>
      </c>
      <c r="E386" s="47">
        <v>142</v>
      </c>
      <c r="F386" s="47" t="s">
        <v>31</v>
      </c>
      <c r="G386" s="47" t="s">
        <v>31</v>
      </c>
      <c r="H386" s="47">
        <v>74</v>
      </c>
      <c r="I386" s="54" t="s">
        <v>276</v>
      </c>
      <c r="J386" s="47">
        <v>1540</v>
      </c>
      <c r="K386" s="55" t="s">
        <v>31</v>
      </c>
    </row>
    <row r="387" spans="1:11" ht="30" outlineLevel="1" x14ac:dyDescent="0.25">
      <c r="A387" s="48"/>
      <c r="B387" s="49"/>
      <c r="C387" s="51" t="s">
        <v>40</v>
      </c>
      <c r="D387" s="50" t="s">
        <v>39</v>
      </c>
      <c r="E387" s="47">
        <v>95</v>
      </c>
      <c r="F387" s="47" t="s">
        <v>31</v>
      </c>
      <c r="G387" s="47" t="s">
        <v>31</v>
      </c>
      <c r="H387" s="47">
        <v>49</v>
      </c>
      <c r="I387" s="54" t="s">
        <v>277</v>
      </c>
      <c r="J387" s="47">
        <v>967</v>
      </c>
      <c r="K387" s="55" t="s">
        <v>31</v>
      </c>
    </row>
    <row r="388" spans="1:11" outlineLevel="1" x14ac:dyDescent="0.25">
      <c r="A388" s="48"/>
      <c r="B388" s="49"/>
      <c r="C388" s="51" t="s">
        <v>41</v>
      </c>
      <c r="D388" s="50" t="s">
        <v>42</v>
      </c>
      <c r="E388" s="47">
        <v>24.19</v>
      </c>
      <c r="F388" s="47" t="s">
        <v>31</v>
      </c>
      <c r="G388" s="47">
        <v>1.1499999999999999</v>
      </c>
      <c r="H388" s="47" t="s">
        <v>31</v>
      </c>
      <c r="I388" s="54" t="s">
        <v>31</v>
      </c>
      <c r="J388" s="47" t="s">
        <v>31</v>
      </c>
      <c r="K388" s="55">
        <v>2.66</v>
      </c>
    </row>
    <row r="389" spans="1:11" x14ac:dyDescent="0.25">
      <c r="A389" s="56"/>
      <c r="B389" s="57"/>
      <c r="C389" s="58" t="s">
        <v>43</v>
      </c>
      <c r="D389" s="59"/>
      <c r="E389" s="60" t="s">
        <v>31</v>
      </c>
      <c r="F389" s="60" t="s">
        <v>31</v>
      </c>
      <c r="G389" s="60" t="s">
        <v>31</v>
      </c>
      <c r="H389" s="60">
        <v>513</v>
      </c>
      <c r="I389" s="61" t="s">
        <v>31</v>
      </c>
      <c r="J389" s="60">
        <v>5066</v>
      </c>
      <c r="K389" s="62">
        <v>53047.12</v>
      </c>
    </row>
    <row r="390" spans="1:11" ht="45" x14ac:dyDescent="0.25">
      <c r="A390" s="70">
        <v>72</v>
      </c>
      <c r="B390" s="71" t="s">
        <v>242</v>
      </c>
      <c r="C390" s="72" t="s">
        <v>243</v>
      </c>
      <c r="D390" s="73" t="s">
        <v>75</v>
      </c>
      <c r="E390" s="74">
        <v>9.5500000000000007</v>
      </c>
      <c r="F390" s="74">
        <v>123.51</v>
      </c>
      <c r="G390" s="74" t="s">
        <v>31</v>
      </c>
      <c r="H390" s="74">
        <v>1180</v>
      </c>
      <c r="I390" s="75">
        <v>11.82</v>
      </c>
      <c r="J390" s="76">
        <v>13948</v>
      </c>
      <c r="K390" s="77" t="s">
        <v>31</v>
      </c>
    </row>
    <row r="391" spans="1:11" ht="105" x14ac:dyDescent="0.25">
      <c r="A391" s="48">
        <v>73</v>
      </c>
      <c r="B391" s="49" t="s">
        <v>244</v>
      </c>
      <c r="C391" s="51" t="s">
        <v>245</v>
      </c>
      <c r="D391" s="50" t="s">
        <v>246</v>
      </c>
      <c r="E391" s="47">
        <v>7.6399999999999996E-2</v>
      </c>
      <c r="F391" s="47">
        <v>58585.02</v>
      </c>
      <c r="G391" s="47" t="s">
        <v>31</v>
      </c>
      <c r="H391" s="47" t="s">
        <v>31</v>
      </c>
      <c r="I391" s="54" t="s">
        <v>31</v>
      </c>
      <c r="J391" s="47" t="s">
        <v>31</v>
      </c>
      <c r="K391" s="55">
        <v>1.58</v>
      </c>
    </row>
    <row r="392" spans="1:11" outlineLevel="1" x14ac:dyDescent="0.25">
      <c r="A392" s="48"/>
      <c r="B392" s="49"/>
      <c r="C392" s="51" t="s">
        <v>32</v>
      </c>
      <c r="D392" s="50"/>
      <c r="E392" s="47" t="s">
        <v>31</v>
      </c>
      <c r="F392" s="47">
        <v>1404</v>
      </c>
      <c r="G392" s="47">
        <v>1.1499999999999999</v>
      </c>
      <c r="H392" s="47">
        <v>123</v>
      </c>
      <c r="I392" s="54">
        <v>24.47</v>
      </c>
      <c r="J392" s="47">
        <v>3010</v>
      </c>
      <c r="K392" s="55" t="s">
        <v>31</v>
      </c>
    </row>
    <row r="393" spans="1:11" outlineLevel="1" x14ac:dyDescent="0.25">
      <c r="A393" s="48"/>
      <c r="B393" s="49"/>
      <c r="C393" s="51" t="s">
        <v>33</v>
      </c>
      <c r="D393" s="50"/>
      <c r="E393" s="47" t="s">
        <v>31</v>
      </c>
      <c r="F393" s="47">
        <v>1590.53</v>
      </c>
      <c r="G393" s="47">
        <v>1.1499999999999999</v>
      </c>
      <c r="H393" s="47">
        <v>140</v>
      </c>
      <c r="I393" s="54">
        <v>8.34</v>
      </c>
      <c r="J393" s="47">
        <v>1168</v>
      </c>
      <c r="K393" s="55" t="s">
        <v>31</v>
      </c>
    </row>
    <row r="394" spans="1:11" outlineLevel="1" x14ac:dyDescent="0.25">
      <c r="A394" s="48"/>
      <c r="B394" s="49"/>
      <c r="C394" s="51" t="s">
        <v>34</v>
      </c>
      <c r="D394" s="50"/>
      <c r="E394" s="47" t="s">
        <v>31</v>
      </c>
      <c r="F394" s="63" t="s">
        <v>247</v>
      </c>
      <c r="G394" s="47">
        <v>1.1499999999999999</v>
      </c>
      <c r="H394" s="63" t="s">
        <v>248</v>
      </c>
      <c r="I394" s="54">
        <v>24.47</v>
      </c>
      <c r="J394" s="63" t="s">
        <v>324</v>
      </c>
      <c r="K394" s="55" t="s">
        <v>31</v>
      </c>
    </row>
    <row r="395" spans="1:11" outlineLevel="1" x14ac:dyDescent="0.25">
      <c r="A395" s="48"/>
      <c r="B395" s="49"/>
      <c r="C395" s="51" t="s">
        <v>37</v>
      </c>
      <c r="D395" s="50"/>
      <c r="E395" s="47" t="s">
        <v>31</v>
      </c>
      <c r="F395" s="47">
        <v>55590.49</v>
      </c>
      <c r="G395" s="47" t="s">
        <v>31</v>
      </c>
      <c r="H395" s="47">
        <v>4247</v>
      </c>
      <c r="I395" s="54">
        <v>5.64</v>
      </c>
      <c r="J395" s="47">
        <v>23953</v>
      </c>
      <c r="K395" s="55" t="s">
        <v>31</v>
      </c>
    </row>
    <row r="396" spans="1:11" ht="30" outlineLevel="1" x14ac:dyDescent="0.25">
      <c r="A396" s="48"/>
      <c r="B396" s="49"/>
      <c r="C396" s="51" t="s">
        <v>38</v>
      </c>
      <c r="D396" s="50" t="s">
        <v>39</v>
      </c>
      <c r="E396" s="47">
        <v>105</v>
      </c>
      <c r="F396" s="47" t="s">
        <v>31</v>
      </c>
      <c r="G396" s="47" t="s">
        <v>31</v>
      </c>
      <c r="H396" s="47">
        <v>151</v>
      </c>
      <c r="I396" s="54" t="s">
        <v>325</v>
      </c>
      <c r="J396" s="47">
        <v>3136</v>
      </c>
      <c r="K396" s="55" t="s">
        <v>31</v>
      </c>
    </row>
    <row r="397" spans="1:11" ht="30" outlineLevel="1" x14ac:dyDescent="0.25">
      <c r="A397" s="48"/>
      <c r="B397" s="49"/>
      <c r="C397" s="51" t="s">
        <v>40</v>
      </c>
      <c r="D397" s="50" t="s">
        <v>39</v>
      </c>
      <c r="E397" s="47">
        <v>65</v>
      </c>
      <c r="F397" s="47" t="s">
        <v>31</v>
      </c>
      <c r="G397" s="47" t="s">
        <v>31</v>
      </c>
      <c r="H397" s="47">
        <v>94</v>
      </c>
      <c r="I397" s="54" t="s">
        <v>326</v>
      </c>
      <c r="J397" s="47">
        <v>1832</v>
      </c>
      <c r="K397" s="55" t="s">
        <v>31</v>
      </c>
    </row>
    <row r="398" spans="1:11" outlineLevel="1" x14ac:dyDescent="0.25">
      <c r="A398" s="48"/>
      <c r="B398" s="49"/>
      <c r="C398" s="51" t="s">
        <v>41</v>
      </c>
      <c r="D398" s="50" t="s">
        <v>42</v>
      </c>
      <c r="E398" s="47">
        <v>180</v>
      </c>
      <c r="F398" s="47" t="s">
        <v>31</v>
      </c>
      <c r="G398" s="47">
        <v>1.1499999999999999</v>
      </c>
      <c r="H398" s="47" t="s">
        <v>31</v>
      </c>
      <c r="I398" s="54" t="s">
        <v>31</v>
      </c>
      <c r="J398" s="47" t="s">
        <v>31</v>
      </c>
      <c r="K398" s="55">
        <v>15.81</v>
      </c>
    </row>
    <row r="399" spans="1:11" x14ac:dyDescent="0.25">
      <c r="A399" s="56"/>
      <c r="B399" s="57"/>
      <c r="C399" s="58" t="s">
        <v>43</v>
      </c>
      <c r="D399" s="59"/>
      <c r="E399" s="60" t="s">
        <v>31</v>
      </c>
      <c r="F399" s="60" t="s">
        <v>31</v>
      </c>
      <c r="G399" s="60" t="s">
        <v>31</v>
      </c>
      <c r="H399" s="60">
        <v>4755</v>
      </c>
      <c r="I399" s="61" t="s">
        <v>31</v>
      </c>
      <c r="J399" s="60">
        <v>33099</v>
      </c>
      <c r="K399" s="62">
        <v>433232.98</v>
      </c>
    </row>
    <row r="400" spans="1:11" ht="45" x14ac:dyDescent="0.25">
      <c r="A400" s="64">
        <v>74</v>
      </c>
      <c r="B400" s="65" t="s">
        <v>249</v>
      </c>
      <c r="C400" s="66" t="s">
        <v>250</v>
      </c>
      <c r="D400" s="67" t="s">
        <v>75</v>
      </c>
      <c r="E400" s="68">
        <v>-7.7930000000000001</v>
      </c>
      <c r="F400" s="68">
        <v>520</v>
      </c>
      <c r="G400" s="68" t="s">
        <v>31</v>
      </c>
      <c r="H400" s="68">
        <v>-4052</v>
      </c>
      <c r="I400" s="69">
        <v>5.65</v>
      </c>
      <c r="J400" s="60">
        <v>-22894</v>
      </c>
      <c r="K400" s="52" t="s">
        <v>31</v>
      </c>
    </row>
    <row r="401" spans="1:11" ht="45" x14ac:dyDescent="0.25">
      <c r="A401" s="70">
        <v>75</v>
      </c>
      <c r="B401" s="71" t="s">
        <v>251</v>
      </c>
      <c r="C401" s="72" t="s">
        <v>252</v>
      </c>
      <c r="D401" s="73" t="s">
        <v>75</v>
      </c>
      <c r="E401" s="74">
        <v>7.7930000000000001</v>
      </c>
      <c r="F401" s="74">
        <v>665</v>
      </c>
      <c r="G401" s="74" t="s">
        <v>31</v>
      </c>
      <c r="H401" s="74">
        <v>5182</v>
      </c>
      <c r="I401" s="75">
        <v>5.33</v>
      </c>
      <c r="J401" s="76">
        <v>27620</v>
      </c>
      <c r="K401" s="77" t="s">
        <v>31</v>
      </c>
    </row>
    <row r="402" spans="1:11" ht="75" x14ac:dyDescent="0.25">
      <c r="A402" s="48">
        <v>78</v>
      </c>
      <c r="B402" s="49" t="s">
        <v>253</v>
      </c>
      <c r="C402" s="51" t="s">
        <v>254</v>
      </c>
      <c r="D402" s="50" t="s">
        <v>255</v>
      </c>
      <c r="E402" s="47">
        <v>0.191</v>
      </c>
      <c r="F402" s="47">
        <v>47968.53</v>
      </c>
      <c r="G402" s="47" t="s">
        <v>31</v>
      </c>
      <c r="H402" s="47" t="s">
        <v>31</v>
      </c>
      <c r="I402" s="54" t="s">
        <v>31</v>
      </c>
      <c r="J402" s="47" t="s">
        <v>31</v>
      </c>
      <c r="K402" s="55">
        <v>4.2</v>
      </c>
    </row>
    <row r="403" spans="1:11" outlineLevel="1" x14ac:dyDescent="0.25">
      <c r="A403" s="48"/>
      <c r="B403" s="49"/>
      <c r="C403" s="51" t="s">
        <v>32</v>
      </c>
      <c r="D403" s="50"/>
      <c r="E403" s="47" t="s">
        <v>31</v>
      </c>
      <c r="F403" s="47">
        <v>368.45</v>
      </c>
      <c r="G403" s="47">
        <v>1.1499999999999999</v>
      </c>
      <c r="H403" s="47">
        <v>81</v>
      </c>
      <c r="I403" s="54">
        <v>24.47</v>
      </c>
      <c r="J403" s="47">
        <v>1982</v>
      </c>
      <c r="K403" s="55" t="s">
        <v>31</v>
      </c>
    </row>
    <row r="404" spans="1:11" outlineLevel="1" x14ac:dyDescent="0.25">
      <c r="A404" s="48"/>
      <c r="B404" s="49"/>
      <c r="C404" s="51" t="s">
        <v>33</v>
      </c>
      <c r="D404" s="50"/>
      <c r="E404" s="47" t="s">
        <v>31</v>
      </c>
      <c r="F404" s="47">
        <v>2391.9499999999998</v>
      </c>
      <c r="G404" s="47">
        <v>1.1499999999999999</v>
      </c>
      <c r="H404" s="47">
        <v>525</v>
      </c>
      <c r="I404" s="54">
        <v>5.43</v>
      </c>
      <c r="J404" s="47">
        <v>2851</v>
      </c>
      <c r="K404" s="55" t="s">
        <v>31</v>
      </c>
    </row>
    <row r="405" spans="1:11" outlineLevel="1" x14ac:dyDescent="0.25">
      <c r="A405" s="48"/>
      <c r="B405" s="49"/>
      <c r="C405" s="51" t="s">
        <v>34</v>
      </c>
      <c r="D405" s="50"/>
      <c r="E405" s="47" t="s">
        <v>31</v>
      </c>
      <c r="F405" s="63" t="s">
        <v>256</v>
      </c>
      <c r="G405" s="47">
        <v>1.1499999999999999</v>
      </c>
      <c r="H405" s="63" t="s">
        <v>257</v>
      </c>
      <c r="I405" s="54">
        <v>24.47</v>
      </c>
      <c r="J405" s="63" t="s">
        <v>327</v>
      </c>
      <c r="K405" s="55" t="s">
        <v>31</v>
      </c>
    </row>
    <row r="406" spans="1:11" outlineLevel="1" x14ac:dyDescent="0.25">
      <c r="A406" s="48"/>
      <c r="B406" s="49"/>
      <c r="C406" s="51" t="s">
        <v>37</v>
      </c>
      <c r="D406" s="50"/>
      <c r="E406" s="47" t="s">
        <v>31</v>
      </c>
      <c r="F406" s="47">
        <v>45208.13</v>
      </c>
      <c r="G406" s="47" t="s">
        <v>31</v>
      </c>
      <c r="H406" s="47">
        <v>8635</v>
      </c>
      <c r="I406" s="54">
        <v>4.88</v>
      </c>
      <c r="J406" s="47">
        <v>42139</v>
      </c>
      <c r="K406" s="55" t="s">
        <v>31</v>
      </c>
    </row>
    <row r="407" spans="1:11" ht="30" outlineLevel="1" x14ac:dyDescent="0.25">
      <c r="A407" s="48"/>
      <c r="B407" s="49"/>
      <c r="C407" s="51" t="s">
        <v>38</v>
      </c>
      <c r="D407" s="50" t="s">
        <v>39</v>
      </c>
      <c r="E407" s="47">
        <v>142</v>
      </c>
      <c r="F407" s="47" t="s">
        <v>31</v>
      </c>
      <c r="G407" s="47" t="s">
        <v>31</v>
      </c>
      <c r="H407" s="47">
        <v>197</v>
      </c>
      <c r="I407" s="54" t="s">
        <v>276</v>
      </c>
      <c r="J407" s="47">
        <v>4115</v>
      </c>
      <c r="K407" s="55" t="s">
        <v>31</v>
      </c>
    </row>
    <row r="408" spans="1:11" ht="30" outlineLevel="1" x14ac:dyDescent="0.25">
      <c r="A408" s="48"/>
      <c r="B408" s="49"/>
      <c r="C408" s="51" t="s">
        <v>40</v>
      </c>
      <c r="D408" s="50" t="s">
        <v>39</v>
      </c>
      <c r="E408" s="47">
        <v>95</v>
      </c>
      <c r="F408" s="47" t="s">
        <v>31</v>
      </c>
      <c r="G408" s="47" t="s">
        <v>31</v>
      </c>
      <c r="H408" s="47">
        <v>132</v>
      </c>
      <c r="I408" s="54" t="s">
        <v>277</v>
      </c>
      <c r="J408" s="47">
        <v>2585</v>
      </c>
      <c r="K408" s="55" t="s">
        <v>31</v>
      </c>
    </row>
    <row r="409" spans="1:11" outlineLevel="1" x14ac:dyDescent="0.25">
      <c r="A409" s="48"/>
      <c r="B409" s="49"/>
      <c r="C409" s="51" t="s">
        <v>41</v>
      </c>
      <c r="D409" s="50" t="s">
        <v>42</v>
      </c>
      <c r="E409" s="47">
        <v>38.299999999999997</v>
      </c>
      <c r="F409" s="47" t="s">
        <v>31</v>
      </c>
      <c r="G409" s="47">
        <v>1.1499999999999999</v>
      </c>
      <c r="H409" s="47" t="s">
        <v>31</v>
      </c>
      <c r="I409" s="54" t="s">
        <v>31</v>
      </c>
      <c r="J409" s="47" t="s">
        <v>31</v>
      </c>
      <c r="K409" s="55">
        <v>8.41</v>
      </c>
    </row>
    <row r="410" spans="1:11" x14ac:dyDescent="0.25">
      <c r="A410" s="56"/>
      <c r="B410" s="57"/>
      <c r="C410" s="58" t="s">
        <v>43</v>
      </c>
      <c r="D410" s="59"/>
      <c r="E410" s="60" t="s">
        <v>31</v>
      </c>
      <c r="F410" s="60" t="s">
        <v>31</v>
      </c>
      <c r="G410" s="60" t="s">
        <v>31</v>
      </c>
      <c r="H410" s="60">
        <v>9570</v>
      </c>
      <c r="I410" s="61" t="s">
        <v>31</v>
      </c>
      <c r="J410" s="60">
        <v>53672</v>
      </c>
      <c r="K410" s="62">
        <v>281005.24</v>
      </c>
    </row>
    <row r="411" spans="1:11" ht="60" x14ac:dyDescent="0.25">
      <c r="A411" s="48">
        <v>79</v>
      </c>
      <c r="B411" s="49" t="s">
        <v>258</v>
      </c>
      <c r="C411" s="51" t="s">
        <v>259</v>
      </c>
      <c r="D411" s="50" t="s">
        <v>255</v>
      </c>
      <c r="E411" s="47">
        <v>0.191</v>
      </c>
      <c r="F411" s="47">
        <v>5614.31</v>
      </c>
      <c r="G411" s="47" t="s">
        <v>31</v>
      </c>
      <c r="H411" s="47" t="s">
        <v>31</v>
      </c>
      <c r="I411" s="54" t="s">
        <v>31</v>
      </c>
      <c r="J411" s="47" t="s">
        <v>31</v>
      </c>
      <c r="K411" s="55" t="s">
        <v>31</v>
      </c>
    </row>
    <row r="412" spans="1:11" outlineLevel="1" x14ac:dyDescent="0.25">
      <c r="A412" s="48"/>
      <c r="B412" s="49"/>
      <c r="C412" s="51" t="s">
        <v>32</v>
      </c>
      <c r="D412" s="50"/>
      <c r="E412" s="47" t="s">
        <v>31</v>
      </c>
      <c r="F412" s="47">
        <v>0.87</v>
      </c>
      <c r="G412" s="47" t="s">
        <v>260</v>
      </c>
      <c r="H412" s="47" t="s">
        <v>31</v>
      </c>
      <c r="I412" s="54">
        <v>24.47</v>
      </c>
      <c r="J412" s="47" t="s">
        <v>31</v>
      </c>
      <c r="K412" s="55" t="s">
        <v>31</v>
      </c>
    </row>
    <row r="413" spans="1:11" outlineLevel="1" x14ac:dyDescent="0.25">
      <c r="A413" s="48"/>
      <c r="B413" s="49"/>
      <c r="C413" s="51" t="s">
        <v>33</v>
      </c>
      <c r="D413" s="50"/>
      <c r="E413" s="47" t="s">
        <v>31</v>
      </c>
      <c r="F413" s="47" t="s">
        <v>31</v>
      </c>
      <c r="G413" s="47" t="s">
        <v>260</v>
      </c>
      <c r="H413" s="47" t="s">
        <v>31</v>
      </c>
      <c r="I413" s="54" t="s">
        <v>31</v>
      </c>
      <c r="J413" s="47" t="s">
        <v>31</v>
      </c>
      <c r="K413" s="55" t="s">
        <v>31</v>
      </c>
    </row>
    <row r="414" spans="1:11" outlineLevel="1" x14ac:dyDescent="0.25">
      <c r="A414" s="48"/>
      <c r="B414" s="49"/>
      <c r="C414" s="51" t="s">
        <v>34</v>
      </c>
      <c r="D414" s="50"/>
      <c r="E414" s="47" t="s">
        <v>31</v>
      </c>
      <c r="F414" s="47" t="s">
        <v>31</v>
      </c>
      <c r="G414" s="47" t="s">
        <v>260</v>
      </c>
      <c r="H414" s="47" t="s">
        <v>31</v>
      </c>
      <c r="I414" s="54">
        <v>24.47</v>
      </c>
      <c r="J414" s="47" t="s">
        <v>31</v>
      </c>
      <c r="K414" s="55" t="s">
        <v>31</v>
      </c>
    </row>
    <row r="415" spans="1:11" outlineLevel="1" x14ac:dyDescent="0.25">
      <c r="A415" s="48"/>
      <c r="B415" s="49"/>
      <c r="C415" s="51" t="s">
        <v>37</v>
      </c>
      <c r="D415" s="50"/>
      <c r="E415" s="47" t="s">
        <v>31</v>
      </c>
      <c r="F415" s="47">
        <v>5613.44</v>
      </c>
      <c r="G415" s="47">
        <v>2</v>
      </c>
      <c r="H415" s="47">
        <v>2145</v>
      </c>
      <c r="I415" s="54">
        <v>4.8899999999999997</v>
      </c>
      <c r="J415" s="47">
        <v>10489</v>
      </c>
      <c r="K415" s="55" t="s">
        <v>31</v>
      </c>
    </row>
    <row r="416" spans="1:11" ht="30" outlineLevel="1" x14ac:dyDescent="0.25">
      <c r="A416" s="48"/>
      <c r="B416" s="49"/>
      <c r="C416" s="51" t="s">
        <v>38</v>
      </c>
      <c r="D416" s="50" t="s">
        <v>39</v>
      </c>
      <c r="E416" s="47">
        <v>142</v>
      </c>
      <c r="F416" s="47" t="s">
        <v>31</v>
      </c>
      <c r="G416" s="47" t="s">
        <v>31</v>
      </c>
      <c r="H416" s="47" t="s">
        <v>31</v>
      </c>
      <c r="I416" s="54" t="s">
        <v>276</v>
      </c>
      <c r="J416" s="47" t="s">
        <v>31</v>
      </c>
      <c r="K416" s="55" t="s">
        <v>31</v>
      </c>
    </row>
    <row r="417" spans="1:11" ht="30" outlineLevel="1" x14ac:dyDescent="0.25">
      <c r="A417" s="48"/>
      <c r="B417" s="49"/>
      <c r="C417" s="51" t="s">
        <v>40</v>
      </c>
      <c r="D417" s="50" t="s">
        <v>39</v>
      </c>
      <c r="E417" s="47">
        <v>95</v>
      </c>
      <c r="F417" s="47" t="s">
        <v>31</v>
      </c>
      <c r="G417" s="47" t="s">
        <v>31</v>
      </c>
      <c r="H417" s="47" t="s">
        <v>31</v>
      </c>
      <c r="I417" s="54" t="s">
        <v>277</v>
      </c>
      <c r="J417" s="47" t="s">
        <v>31</v>
      </c>
      <c r="K417" s="55" t="s">
        <v>31</v>
      </c>
    </row>
    <row r="418" spans="1:11" outlineLevel="1" x14ac:dyDescent="0.25">
      <c r="A418" s="48"/>
      <c r="B418" s="49"/>
      <c r="C418" s="51" t="s">
        <v>41</v>
      </c>
      <c r="D418" s="50" t="s">
        <v>42</v>
      </c>
      <c r="E418" s="47">
        <v>0.09</v>
      </c>
      <c r="F418" s="47" t="s">
        <v>31</v>
      </c>
      <c r="G418" s="47" t="s">
        <v>260</v>
      </c>
      <c r="H418" s="47" t="s">
        <v>31</v>
      </c>
      <c r="I418" s="54" t="s">
        <v>31</v>
      </c>
      <c r="J418" s="47" t="s">
        <v>31</v>
      </c>
      <c r="K418" s="55">
        <v>0.04</v>
      </c>
    </row>
    <row r="419" spans="1:11" x14ac:dyDescent="0.25">
      <c r="A419" s="56"/>
      <c r="B419" s="57"/>
      <c r="C419" s="58" t="s">
        <v>43</v>
      </c>
      <c r="D419" s="59"/>
      <c r="E419" s="60" t="s">
        <v>31</v>
      </c>
      <c r="F419" s="60" t="s">
        <v>31</v>
      </c>
      <c r="G419" s="60" t="s">
        <v>31</v>
      </c>
      <c r="H419" s="60">
        <v>2145</v>
      </c>
      <c r="I419" s="61" t="s">
        <v>31</v>
      </c>
      <c r="J419" s="60">
        <v>10489</v>
      </c>
      <c r="K419" s="62">
        <v>54916.23</v>
      </c>
    </row>
    <row r="420" spans="1:11" x14ac:dyDescent="0.25">
      <c r="A420" s="45"/>
      <c r="B420" s="46"/>
      <c r="C420" s="19" t="s">
        <v>261</v>
      </c>
      <c r="D420" s="19"/>
      <c r="E420" s="19"/>
      <c r="F420" s="19"/>
      <c r="G420" s="19"/>
      <c r="H420" s="16">
        <v>2469628</v>
      </c>
      <c r="I420" s="16"/>
      <c r="J420" s="16">
        <v>2469628</v>
      </c>
      <c r="K420" s="53" t="s">
        <v>262</v>
      </c>
    </row>
    <row r="421" spans="1:11" x14ac:dyDescent="0.25">
      <c r="A421" s="45"/>
      <c r="B421" s="46"/>
      <c r="C421" s="19" t="s">
        <v>328</v>
      </c>
      <c r="D421" s="43"/>
      <c r="E421" s="43"/>
      <c r="F421" s="43"/>
      <c r="G421" s="43"/>
      <c r="H421" s="16"/>
      <c r="I421" s="16"/>
      <c r="J421" s="16">
        <v>14081785</v>
      </c>
      <c r="K421" s="53" t="s">
        <v>262</v>
      </c>
    </row>
    <row r="422" spans="1:11" x14ac:dyDescent="0.25">
      <c r="A422" s="45"/>
      <c r="B422" s="46"/>
      <c r="C422" s="19" t="s">
        <v>263</v>
      </c>
      <c r="D422" s="43"/>
      <c r="E422" s="43"/>
      <c r="F422" s="43"/>
      <c r="G422" s="43"/>
      <c r="H422" s="16"/>
      <c r="I422" s="16"/>
      <c r="J422" s="16"/>
      <c r="K422" s="53" t="s">
        <v>262</v>
      </c>
    </row>
    <row r="423" spans="1:11" x14ac:dyDescent="0.25">
      <c r="A423" s="45"/>
      <c r="B423" s="46"/>
      <c r="C423" s="19" t="s">
        <v>264</v>
      </c>
      <c r="D423" s="43"/>
      <c r="E423" s="43"/>
      <c r="F423" s="43"/>
      <c r="G423" s="43"/>
      <c r="H423" s="16">
        <v>140273</v>
      </c>
      <c r="I423" s="16"/>
      <c r="J423" s="16">
        <v>3432481</v>
      </c>
      <c r="K423" s="53" t="s">
        <v>262</v>
      </c>
    </row>
    <row r="424" spans="1:11" ht="15.75" customHeight="1" x14ac:dyDescent="0.25">
      <c r="A424" s="45"/>
      <c r="B424" s="46"/>
      <c r="C424" s="19" t="s">
        <v>265</v>
      </c>
      <c r="D424" s="43"/>
      <c r="E424" s="43"/>
      <c r="F424" s="43"/>
      <c r="G424" s="43"/>
      <c r="H424" s="16">
        <v>1946153</v>
      </c>
      <c r="I424" s="16"/>
      <c r="J424" s="16">
        <v>8450316</v>
      </c>
      <c r="K424" s="53" t="s">
        <v>262</v>
      </c>
    </row>
    <row r="425" spans="1:11" x14ac:dyDescent="0.25">
      <c r="A425" s="45"/>
      <c r="B425" s="46"/>
      <c r="C425" s="19" t="s">
        <v>266</v>
      </c>
      <c r="D425" s="43"/>
      <c r="E425" s="43"/>
      <c r="F425" s="43"/>
      <c r="G425" s="43"/>
      <c r="H425" s="16">
        <v>411111</v>
      </c>
      <c r="I425" s="16"/>
      <c r="J425" s="16">
        <v>2881921</v>
      </c>
      <c r="K425" s="53" t="s">
        <v>262</v>
      </c>
    </row>
    <row r="426" spans="1:11" x14ac:dyDescent="0.25">
      <c r="A426" s="45"/>
      <c r="B426" s="46"/>
      <c r="C426" s="18" t="s">
        <v>267</v>
      </c>
      <c r="D426" s="44"/>
      <c r="E426" s="44"/>
      <c r="F426" s="44"/>
      <c r="G426" s="44"/>
      <c r="H426" s="14">
        <v>142748</v>
      </c>
      <c r="I426" s="14"/>
      <c r="J426" s="14">
        <v>2969834</v>
      </c>
      <c r="K426" s="80" t="s">
        <v>262</v>
      </c>
    </row>
    <row r="427" spans="1:11" x14ac:dyDescent="0.25">
      <c r="A427" s="45"/>
      <c r="B427" s="46"/>
      <c r="C427" s="18" t="s">
        <v>268</v>
      </c>
      <c r="D427" s="44"/>
      <c r="E427" s="44"/>
      <c r="F427" s="44"/>
      <c r="G427" s="44"/>
      <c r="H427" s="14">
        <v>77894</v>
      </c>
      <c r="I427" s="14"/>
      <c r="J427" s="14">
        <v>1523874</v>
      </c>
      <c r="K427" s="80" t="s">
        <v>262</v>
      </c>
    </row>
    <row r="428" spans="1:11" x14ac:dyDescent="0.25">
      <c r="A428" s="8"/>
      <c r="B428" s="46"/>
      <c r="C428" s="18" t="s">
        <v>269</v>
      </c>
      <c r="D428" s="44"/>
      <c r="E428" s="44"/>
      <c r="F428" s="44"/>
      <c r="G428" s="44"/>
      <c r="H428" s="14"/>
      <c r="I428" s="14"/>
      <c r="J428" s="14"/>
      <c r="K428" s="80" t="s">
        <v>262</v>
      </c>
    </row>
    <row r="429" spans="1:11" x14ac:dyDescent="0.25">
      <c r="A429" s="8"/>
      <c r="B429" s="46"/>
      <c r="C429" s="19" t="s">
        <v>270</v>
      </c>
      <c r="D429" s="43"/>
      <c r="E429" s="43"/>
      <c r="F429" s="43"/>
      <c r="G429" s="43"/>
      <c r="H429" s="16">
        <v>2551265</v>
      </c>
      <c r="I429" s="16"/>
      <c r="J429" s="16">
        <v>17349168</v>
      </c>
      <c r="K429" s="53" t="s">
        <v>262</v>
      </c>
    </row>
    <row r="430" spans="1:11" x14ac:dyDescent="0.25">
      <c r="A430" s="8"/>
      <c r="B430" s="46"/>
      <c r="C430" s="19" t="s">
        <v>271</v>
      </c>
      <c r="D430" s="43"/>
      <c r="E430" s="43"/>
      <c r="F430" s="43"/>
      <c r="G430" s="43"/>
      <c r="H430" s="16">
        <v>139005</v>
      </c>
      <c r="I430" s="16"/>
      <c r="J430" s="16">
        <v>1226325</v>
      </c>
      <c r="K430" s="53" t="s">
        <v>262</v>
      </c>
    </row>
    <row r="431" spans="1:11" x14ac:dyDescent="0.25">
      <c r="A431" s="8"/>
      <c r="B431" s="46"/>
      <c r="C431" s="19" t="s">
        <v>272</v>
      </c>
      <c r="D431" s="43"/>
      <c r="E431" s="43"/>
      <c r="F431" s="43"/>
      <c r="G431" s="43"/>
      <c r="H431" s="16">
        <v>2690270</v>
      </c>
      <c r="I431" s="16"/>
      <c r="J431" s="16">
        <v>18575493</v>
      </c>
      <c r="K431" s="53" t="s">
        <v>262</v>
      </c>
    </row>
    <row r="432" spans="1:11" x14ac:dyDescent="0.25">
      <c r="A432" s="8"/>
      <c r="B432" s="46"/>
      <c r="C432" s="18" t="s">
        <v>273</v>
      </c>
      <c r="D432" s="44"/>
      <c r="E432" s="44"/>
      <c r="F432" s="44"/>
      <c r="G432" s="44"/>
      <c r="H432" s="14">
        <v>2690270</v>
      </c>
      <c r="I432" s="14"/>
      <c r="J432" s="14">
        <v>18575493</v>
      </c>
      <c r="K432" s="80" t="s">
        <v>262</v>
      </c>
    </row>
    <row r="433" spans="2:11" s="8" customFormat="1" x14ac:dyDescent="0.25">
      <c r="B433" s="46"/>
      <c r="C433" s="78" t="s">
        <v>329</v>
      </c>
      <c r="D433" s="79"/>
      <c r="E433" s="79"/>
      <c r="F433" s="79"/>
      <c r="G433" s="79"/>
      <c r="H433" s="14"/>
      <c r="I433" s="14"/>
      <c r="J433" s="14">
        <f>J432*0.18</f>
        <v>3343588.7399999998</v>
      </c>
      <c r="K433" s="80"/>
    </row>
    <row r="434" spans="2:11" x14ac:dyDescent="0.25">
      <c r="C434" s="15" t="s">
        <v>330</v>
      </c>
      <c r="J434" s="17">
        <f>J432+J433</f>
        <v>21919081.739999998</v>
      </c>
    </row>
  </sheetData>
  <mergeCells count="45">
    <mergeCell ref="C432:G432"/>
    <mergeCell ref="C421:G421"/>
    <mergeCell ref="C422:G422"/>
    <mergeCell ref="C423:G423"/>
    <mergeCell ref="C424:G424"/>
    <mergeCell ref="C425:G425"/>
    <mergeCell ref="C426:G426"/>
    <mergeCell ref="H15:I15"/>
    <mergeCell ref="I19:I21"/>
    <mergeCell ref="J19:J21"/>
    <mergeCell ref="E15:G15"/>
    <mergeCell ref="A19:A21"/>
    <mergeCell ref="B19:B21"/>
    <mergeCell ref="C19:C21"/>
    <mergeCell ref="J15:K15"/>
    <mergeCell ref="E16:G16"/>
    <mergeCell ref="H16:I16"/>
    <mergeCell ref="J16:K16"/>
    <mergeCell ref="D19:D21"/>
    <mergeCell ref="E19:E21"/>
    <mergeCell ref="F19:F21"/>
    <mergeCell ref="H19:H21"/>
    <mergeCell ref="G19:G21"/>
    <mergeCell ref="E17:G17"/>
    <mergeCell ref="H17:K17"/>
    <mergeCell ref="A10:K10"/>
    <mergeCell ref="A11:K11"/>
    <mergeCell ref="H14:I14"/>
    <mergeCell ref="J14:K14"/>
    <mergeCell ref="A3:K3"/>
    <mergeCell ref="A4:K4"/>
    <mergeCell ref="A8:K8"/>
    <mergeCell ref="A7:K7"/>
    <mergeCell ref="A24:K24"/>
    <mergeCell ref="A59:K59"/>
    <mergeCell ref="A131:K131"/>
    <mergeCell ref="A239:K239"/>
    <mergeCell ref="A240:K240"/>
    <mergeCell ref="A370:K370"/>
    <mergeCell ref="C420:G420"/>
    <mergeCell ref="C427:G427"/>
    <mergeCell ref="C428:G428"/>
    <mergeCell ref="C429:G429"/>
    <mergeCell ref="C430:G430"/>
    <mergeCell ref="C431:G431"/>
  </mergeCells>
  <phoneticPr fontId="0" type="noConversion"/>
  <pageMargins left="0.78740157480314965" right="0.39370078740157483" top="0.39370078740157483" bottom="0.39370078740157483" header="0.23622047244094491" footer="0.23622047244094491"/>
  <pageSetup paperSize="9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keywords>12.03.2008</cp:keywords>
  <cp:lastModifiedBy>RePack by Diakov</cp:lastModifiedBy>
  <cp:lastPrinted>2008-03-12T06:16:46Z</cp:lastPrinted>
  <dcterms:created xsi:type="dcterms:W3CDTF">2003-01-28T12:33:10Z</dcterms:created>
  <dcterms:modified xsi:type="dcterms:W3CDTF">2017-10-02T10:12:19Z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