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Беларус 8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3" i="1" l="1"/>
  <c r="E17" i="1"/>
  <c r="E11" i="1"/>
  <c r="E12" i="1"/>
  <c r="E14" i="1"/>
  <c r="E15" i="1"/>
  <c r="E16" i="1"/>
  <c r="E10" i="1"/>
  <c r="C18" i="1"/>
  <c r="E18" i="1" l="1"/>
</calcChain>
</file>

<file path=xl/sharedStrings.xml><?xml version="1.0" encoding="utf-8"?>
<sst xmlns="http://schemas.openxmlformats.org/spreadsheetml/2006/main" count="21" uniqueCount="21">
  <si>
    <t>Амортизация</t>
  </si>
  <si>
    <t>Ремонт и ТО</t>
  </si>
  <si>
    <t>Замена быстрозамен.час</t>
  </si>
  <si>
    <t>ДТ</t>
  </si>
  <si>
    <t>Смазочные материалы</t>
  </si>
  <si>
    <t>Гидровлическая жидкость</t>
  </si>
  <si>
    <t>Перебазировка</t>
  </si>
  <si>
    <t>Оплата труда машиниста</t>
  </si>
  <si>
    <t>Беларус 82.1</t>
  </si>
  <si>
    <t>Затраты</t>
  </si>
  <si>
    <t>Индексы 10.2016</t>
  </si>
  <si>
    <t>В текущием уровне</t>
  </si>
  <si>
    <t>Итого:</t>
  </si>
  <si>
    <t>Расходы на 1 маш.час</t>
  </si>
  <si>
    <t>Тракторы на пневмоколесном ходу при работе на других видах строительства  59 кВт (80 л.с.)</t>
  </si>
  <si>
    <t>Уровень 2000г.</t>
  </si>
  <si>
    <t xml:space="preserve">Индекс пересчета </t>
  </si>
  <si>
    <t>Кличество маш.час</t>
  </si>
  <si>
    <t>Индекс ЭМ=8,05</t>
  </si>
  <si>
    <t>Индекс ЗП=8,05</t>
  </si>
  <si>
    <t>в т.ч. з/п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</si>
</sst>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0" fillId="2" borderId="0" xfId="0" applyFill="1"/>
    <xf numFmtId="2" fontId="0" fillId="2" borderId="0" xfId="0" applyNumberFormat="1" applyFill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topLeftCell="A7" workbookViewId="0">
      <selection activeCell="B24" sqref="B24"/>
    </sheetView>
  </sheetViews>
  <sheetFormatPr defaultRowHeight="15" x14ac:dyDescent="0.25"/>
  <cols>
    <col min="2" max="2" width="28.5703125" customWidth="1"/>
    <col min="3" max="3" width="15" customWidth="1"/>
    <col min="4" max="4" width="16.42578125" customWidth="1"/>
    <col min="5" max="5" width="19.28515625" customWidth="1"/>
    <col min="6" max="6" width="19.7109375" customWidth="1"/>
    <col min="7" max="7" width="15.42578125" customWidth="1"/>
    <col min="8" max="8" width="13" customWidth="1"/>
    <col min="10" max="10" width="25.85546875" customWidth="1"/>
    <col min="11" max="11" width="15" customWidth="1"/>
    <col min="12" max="12" width="18.5703125" customWidth="1"/>
    <col min="13" max="13" width="19" customWidth="1"/>
  </cols>
  <sheetData>
    <row r="2" spans="2:5" x14ac:dyDescent="0.25">
      <c r="B2" s="2" t="s">
        <v>14</v>
      </c>
    </row>
    <row r="3" spans="2:5" x14ac:dyDescent="0.25">
      <c r="B3" s="2" t="s">
        <v>8</v>
      </c>
      <c r="C3" t="s">
        <v>13</v>
      </c>
    </row>
    <row r="5" spans="2:5" x14ac:dyDescent="0.25">
      <c r="B5" s="2" t="s">
        <v>16</v>
      </c>
      <c r="C5">
        <v>8.0500000000000007</v>
      </c>
    </row>
    <row r="6" spans="2:5" x14ac:dyDescent="0.25">
      <c r="B6" s="2" t="s">
        <v>17</v>
      </c>
      <c r="C6">
        <v>480.02280000000002</v>
      </c>
    </row>
    <row r="9" spans="2:5" x14ac:dyDescent="0.25">
      <c r="B9" s="1" t="s">
        <v>9</v>
      </c>
      <c r="C9" t="s">
        <v>15</v>
      </c>
      <c r="D9" t="s">
        <v>10</v>
      </c>
      <c r="E9" t="s">
        <v>11</v>
      </c>
    </row>
    <row r="10" spans="2:5" x14ac:dyDescent="0.25">
      <c r="B10" t="s">
        <v>0</v>
      </c>
      <c r="C10">
        <v>8.1300000000000008</v>
      </c>
      <c r="D10">
        <v>8.0500000000000007</v>
      </c>
      <c r="E10" s="6">
        <f>C10*D10</f>
        <v>65.446500000000015</v>
      </c>
    </row>
    <row r="11" spans="2:5" x14ac:dyDescent="0.25">
      <c r="B11" t="s">
        <v>1</v>
      </c>
      <c r="C11">
        <v>16.77</v>
      </c>
      <c r="D11">
        <v>8.0500000000000007</v>
      </c>
      <c r="E11" s="6">
        <f t="shared" ref="E11:E16" si="0">C11*D11</f>
        <v>134.99850000000001</v>
      </c>
    </row>
    <row r="12" spans="2:5" x14ac:dyDescent="0.25">
      <c r="B12" t="s">
        <v>2</v>
      </c>
      <c r="C12">
        <v>1.1599999999999999</v>
      </c>
      <c r="D12">
        <v>8.0500000000000007</v>
      </c>
      <c r="E12" s="6">
        <f t="shared" si="0"/>
        <v>9.338000000000001</v>
      </c>
    </row>
    <row r="13" spans="2:5" x14ac:dyDescent="0.25">
      <c r="B13" t="s">
        <v>3</v>
      </c>
      <c r="C13">
        <v>26</v>
      </c>
      <c r="D13">
        <v>8.0500000000000007</v>
      </c>
      <c r="E13" s="6">
        <f t="shared" si="0"/>
        <v>209.3</v>
      </c>
    </row>
    <row r="14" spans="2:5" x14ac:dyDescent="0.25">
      <c r="B14" t="s">
        <v>4</v>
      </c>
      <c r="C14">
        <v>5.25</v>
      </c>
      <c r="D14">
        <v>8.0500000000000007</v>
      </c>
      <c r="E14" s="6">
        <f t="shared" si="0"/>
        <v>42.262500000000003</v>
      </c>
    </row>
    <row r="15" spans="2:5" x14ac:dyDescent="0.25">
      <c r="B15" t="s">
        <v>5</v>
      </c>
      <c r="C15">
        <v>0.8</v>
      </c>
      <c r="D15">
        <v>8.0500000000000007</v>
      </c>
      <c r="E15" s="6">
        <f t="shared" si="0"/>
        <v>6.4400000000000013</v>
      </c>
    </row>
    <row r="16" spans="2:5" x14ac:dyDescent="0.25">
      <c r="B16" t="s">
        <v>6</v>
      </c>
      <c r="C16">
        <v>3</v>
      </c>
      <c r="D16">
        <v>8.0500000000000007</v>
      </c>
      <c r="E16" s="6">
        <f t="shared" si="0"/>
        <v>24.150000000000002</v>
      </c>
    </row>
    <row r="17" spans="1:5" x14ac:dyDescent="0.25">
      <c r="B17" t="s">
        <v>7</v>
      </c>
      <c r="C17">
        <v>13.5</v>
      </c>
      <c r="D17">
        <v>8.0500000000000007</v>
      </c>
      <c r="E17" s="6">
        <f>C17*D17</f>
        <v>108.67500000000001</v>
      </c>
    </row>
    <row r="18" spans="1:5" x14ac:dyDescent="0.25">
      <c r="B18" s="2" t="s">
        <v>12</v>
      </c>
      <c r="C18" s="2">
        <f>C10+C11+C12+C13+C14+C15+C16+C17</f>
        <v>74.61</v>
      </c>
      <c r="D18" s="2">
        <v>8.0500000000000007</v>
      </c>
      <c r="E18" s="3">
        <f>E10+E11+E12+E13+E14+E15+E16+E17</f>
        <v>600.6105</v>
      </c>
    </row>
    <row r="19" spans="1:5" x14ac:dyDescent="0.25">
      <c r="C19" s="4">
        <v>74.61</v>
      </c>
      <c r="D19" s="4">
        <v>8.0500000000000007</v>
      </c>
      <c r="E19" s="5">
        <f>C19*D19</f>
        <v>600.6105</v>
      </c>
    </row>
    <row r="20" spans="1:5" x14ac:dyDescent="0.25">
      <c r="B20" t="s">
        <v>18</v>
      </c>
    </row>
    <row r="21" spans="1:5" x14ac:dyDescent="0.25">
      <c r="A21" t="s">
        <v>20</v>
      </c>
      <c r="B21" t="s">
        <v>19</v>
      </c>
    </row>
  </sheetData>
  <pageMargins left="0.7" right="0.7" top="0.75" bottom="0.75" header="0.3" footer="0.3"/>
  <pageSetup paperSize="9" orientation="portrait" verticalDpi="0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Беларус 82.1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2017-03-16T09:01:34Z</dcterms:modified>
</cp:coreProperties>
</file>