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5320" windowHeight="12585" activeTab="1"/>
  </bookViews>
  <sheets>
    <sheet name="ЛСР ПНР доп" sheetId="2" r:id="rId1"/>
    <sheet name="Исходные данные" sheetId="3" r:id="rId2"/>
  </sheets>
  <calcPr calcId="125725"/>
</workbook>
</file>

<file path=xl/calcChain.xml><?xml version="1.0" encoding="utf-8"?>
<calcChain xmlns="http://schemas.openxmlformats.org/spreadsheetml/2006/main">
  <c r="F15" i="3"/>
  <c r="F14"/>
  <c r="F13"/>
  <c r="F12"/>
  <c r="F11"/>
  <c r="F10"/>
  <c r="F9"/>
  <c r="F8"/>
  <c r="F7"/>
  <c r="F6"/>
  <c r="F5"/>
  <c r="F4"/>
  <c r="F2"/>
  <c r="A192" i="2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11"/>
  <c r="A212" s="1"/>
  <c r="A213" s="1"/>
  <c r="A214" s="1"/>
  <c r="A215" s="1"/>
  <c r="A216" s="1"/>
  <c r="A217" s="1"/>
  <c r="A210"/>
  <c r="A169"/>
  <c r="A170" s="1"/>
  <c r="A171" s="1"/>
  <c r="A172" s="1"/>
  <c r="A173" s="1"/>
  <c r="A174" s="1"/>
  <c r="A175" s="1"/>
  <c r="A176" s="1"/>
  <c r="A177" s="1"/>
  <c r="A178" s="1"/>
  <c r="A179" s="1"/>
  <c r="A181" s="1"/>
  <c r="A156"/>
  <c r="A157" s="1"/>
  <c r="A158" s="1"/>
  <c r="A159" s="1"/>
  <c r="A160" s="1"/>
  <c r="A161" s="1"/>
  <c r="A162" s="1"/>
  <c r="A163" s="1"/>
  <c r="A164" s="1"/>
  <c r="A165" s="1"/>
  <c r="A166" s="1"/>
  <c r="A144"/>
  <c r="A145" s="1"/>
  <c r="A146" s="1"/>
  <c r="A147" s="1"/>
  <c r="A148" s="1"/>
  <c r="A149" s="1"/>
  <c r="A150" s="1"/>
  <c r="A151" s="1"/>
  <c r="A152" s="1"/>
  <c r="A153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14"/>
  <c r="A115" s="1"/>
  <c r="A116" s="1"/>
  <c r="A117" s="1"/>
  <c r="A118" s="1"/>
  <c r="A119" s="1"/>
  <c r="A120" s="1"/>
  <c r="A121" s="1"/>
  <c r="A122" s="1"/>
  <c r="A123" s="1"/>
  <c r="A124" s="1"/>
  <c r="A101"/>
  <c r="A102" s="1"/>
  <c r="A103" s="1"/>
  <c r="A104" s="1"/>
  <c r="A105" s="1"/>
  <c r="A106" s="1"/>
  <c r="A107" s="1"/>
  <c r="A108" s="1"/>
  <c r="A109" s="1"/>
  <c r="A110" s="1"/>
  <c r="A111" s="1"/>
  <c r="A90"/>
  <c r="A91" s="1"/>
  <c r="A92" s="1"/>
  <c r="A93" s="1"/>
  <c r="A94" s="1"/>
  <c r="A95" s="1"/>
  <c r="A96" s="1"/>
  <c r="A97" s="1"/>
  <c r="A98" s="1"/>
  <c r="A77"/>
  <c r="A78" s="1"/>
  <c r="A79" s="1"/>
  <c r="A80" s="1"/>
  <c r="A81" s="1"/>
  <c r="A82" s="1"/>
  <c r="A83" s="1"/>
  <c r="A84" s="1"/>
  <c r="A85" s="1"/>
  <c r="A86" s="1"/>
  <c r="A87" s="1"/>
  <c r="A76"/>
  <c r="A62"/>
  <c r="A63" s="1"/>
  <c r="A64" s="1"/>
  <c r="A65" s="1"/>
  <c r="A66" s="1"/>
  <c r="A67" s="1"/>
  <c r="A68" s="1"/>
  <c r="A69" s="1"/>
  <c r="A70" s="1"/>
  <c r="A71" s="1"/>
  <c r="A72" s="1"/>
  <c r="A73" s="1"/>
  <c r="A48"/>
  <c r="A49" s="1"/>
  <c r="A50" s="1"/>
  <c r="A51" s="1"/>
  <c r="A52" s="1"/>
  <c r="A53" s="1"/>
  <c r="A54" s="1"/>
  <c r="A55" s="1"/>
  <c r="A56" s="1"/>
  <c r="A57" s="1"/>
  <c r="A58" s="1"/>
  <c r="A59" s="1"/>
  <c r="A35"/>
  <c r="A36" s="1"/>
  <c r="A37" s="1"/>
  <c r="A38" s="1"/>
  <c r="A39" s="1"/>
  <c r="A40" s="1"/>
  <c r="A41" s="1"/>
  <c r="A42" s="1"/>
  <c r="A43" s="1"/>
  <c r="A44" s="1"/>
  <c r="A45" s="1"/>
  <c r="A46" s="1"/>
  <c r="A34"/>
  <c r="A182" l="1"/>
</calcChain>
</file>

<file path=xl/sharedStrings.xml><?xml version="1.0" encoding="utf-8"?>
<sst xmlns="http://schemas.openxmlformats.org/spreadsheetml/2006/main" count="677" uniqueCount="161">
  <si>
    <t>(наименование стройки)</t>
  </si>
  <si>
    <t>(наименование пусконаладочных работ, наименование объекта)</t>
  </si>
  <si>
    <t>Основание: Ведомость дополнительных пуско-наладочных работ и индивидуальных испытаний системы пожарной сигнализации на объекте НПС-5А</t>
  </si>
  <si>
    <t>Сметная стоимость</t>
  </si>
  <si>
    <t>руб.</t>
  </si>
  <si>
    <t xml:space="preserve">Сметная трудоемкость </t>
  </si>
  <si>
    <t>чел.час</t>
  </si>
  <si>
    <t>Составлен в ценах по состоянию на  II квартал 2016 г.</t>
  </si>
  <si>
    <t>№ п.п</t>
  </si>
  <si>
    <t>Обоснование</t>
  </si>
  <si>
    <t>Наименование и техническая характеристика оборудования или видов работ</t>
  </si>
  <si>
    <t>Единица измерения</t>
  </si>
  <si>
    <t>Количество по проекту</t>
  </si>
  <si>
    <t>Стоимость</t>
  </si>
  <si>
    <t>единицы измерения</t>
  </si>
  <si>
    <t>всего</t>
  </si>
  <si>
    <t xml:space="preserve">                                       Раздел 1. ПНР</t>
  </si>
  <si>
    <r>
      <t>ФЕРп09-02-050-03</t>
    </r>
    <r>
      <rPr>
        <i/>
        <sz val="9"/>
        <rFont val="Arial"/>
        <family val="2"/>
        <charset val="204"/>
      </rPr>
      <t xml:space="preserve">
 </t>
    </r>
  </si>
  <si>
    <t xml:space="preserve">Насос погружной с установочным корпусом, производительность: до 50 м3/сут
 </t>
  </si>
  <si>
    <t>1 установка</t>
  </si>
  <si>
    <t xml:space="preserve">871,92
 </t>
  </si>
  <si>
    <r>
      <t>ФЕРп01-03-003-01</t>
    </r>
    <r>
      <rPr>
        <i/>
        <sz val="9"/>
        <rFont val="Arial"/>
        <family val="2"/>
        <charset val="204"/>
      </rPr>
      <t xml:space="preserve">
 </t>
    </r>
  </si>
  <si>
    <t>шт</t>
  </si>
  <si>
    <t xml:space="preserve">67,64
 </t>
  </si>
  <si>
    <r>
      <t>ФЕРп03-01-011-03</t>
    </r>
    <r>
      <rPr>
        <i/>
        <sz val="9"/>
        <rFont val="Arial"/>
        <family val="2"/>
        <charset val="204"/>
      </rPr>
      <t xml:space="preserve">
 </t>
    </r>
  </si>
  <si>
    <t>1 устройство</t>
  </si>
  <si>
    <t xml:space="preserve">83,87
 </t>
  </si>
  <si>
    <t>1шт</t>
  </si>
  <si>
    <t xml:space="preserve">Преобразователь избыточного давления (Прим.)
 </t>
  </si>
  <si>
    <t>33-042 Столовая</t>
  </si>
  <si>
    <t>ФЕРп01-09-002-01</t>
  </si>
  <si>
    <t>Извещатель пожарный дымовой</t>
  </si>
  <si>
    <t>1 шт.</t>
  </si>
  <si>
    <t>ФЕРп01-09-001-02</t>
  </si>
  <si>
    <t>Ручной пожарный извещатель</t>
  </si>
  <si>
    <t>Извещатель пожарный тепловой</t>
  </si>
  <si>
    <t>ФЕРп01-08-030-01</t>
  </si>
  <si>
    <t>Преобразователь "С2000-ПИ"</t>
  </si>
  <si>
    <t>ФЕРп01-09-012-03</t>
  </si>
  <si>
    <t>Пульт контроля и управления охранно-пожарный "С2000М"</t>
  </si>
  <si>
    <t>ФЕРп01-09-012-01</t>
  </si>
  <si>
    <t>Прибор приемно-контрольный С2000-4</t>
  </si>
  <si>
    <t>ФЕРп01-09-010-02</t>
  </si>
  <si>
    <t>Релейный блок С2000-СП1</t>
  </si>
  <si>
    <t>Контрольно-пусковой блок  С2000-КПБ</t>
  </si>
  <si>
    <t>ФЕРп01-06-011-04</t>
  </si>
  <si>
    <t>Резервированный источник питания РИП-24</t>
  </si>
  <si>
    <t>ФЕРп01-06-010-01</t>
  </si>
  <si>
    <t>Аккумуляторная батарея U+12В, 17А*час прим.*</t>
  </si>
  <si>
    <t>ФЕРп01-06-012-01</t>
  </si>
  <si>
    <t>Светозвуковой оповещатель</t>
  </si>
  <si>
    <t>ФЕРп01-10-002-01</t>
  </si>
  <si>
    <t>Схема образования участка сигнализации (центральной, технологической, местной, аварийной, предупредительной и др.)</t>
  </si>
  <si>
    <t>1 участок</t>
  </si>
  <si>
    <t>ФЕРп02-01-002-05</t>
  </si>
  <si>
    <t>Автоматизированная система управления II категории технической сложности с количеством каналов (Кобщ): 20</t>
  </si>
  <si>
    <t>1 система</t>
  </si>
  <si>
    <t>ФЕРп01-10-001-01</t>
  </si>
  <si>
    <t>Сбор и реализация сигналов информации устройств защиты, автоматики электрических и технологических режимов</t>
  </si>
  <si>
    <t>1 сигнал</t>
  </si>
  <si>
    <t>33-035 Медпункт</t>
  </si>
  <si>
    <t>ФЕРп01-09-012-05</t>
  </si>
  <si>
    <t>Пульт контроля и управления "С2000"</t>
  </si>
  <si>
    <t>33-030-Административно-бытовое здание</t>
  </si>
  <si>
    <t>ВУОС Выносное устройство оптической сигнализации</t>
  </si>
  <si>
    <t>33-026-Здания ЗРУ и КТП</t>
  </si>
  <si>
    <t xml:space="preserve">Низковольтное комплектное устройство 0,4 кВ, шкафного исполнения, напольное, состоящее из шкафов с выкатными блоками, IP31
 </t>
  </si>
  <si>
    <t xml:space="preserve">190,01
 </t>
  </si>
  <si>
    <t>1 комп.</t>
  </si>
  <si>
    <t xml:space="preserve">535,86
 </t>
  </si>
  <si>
    <t>33-040-Материальный склад</t>
  </si>
  <si>
    <t>33-031-Контрольно-пропускной пункт с досмотром</t>
  </si>
  <si>
    <t>33-032-Контрольно-пропускной пункт</t>
  </si>
  <si>
    <t>33-037-Ремонтная мастерская со стоянкой автомобилей</t>
  </si>
  <si>
    <t xml:space="preserve">Автоматизированная система управления II категории технической сложности с количеством каналов (Кобщ): 20
 </t>
  </si>
  <si>
    <t xml:space="preserve">2486,06
 </t>
  </si>
  <si>
    <t xml:space="preserve">Автоматизированная система управления II категории технической сложности с количеством каналов (Кобщ): 10
 </t>
  </si>
  <si>
    <t xml:space="preserve">1257,83
 </t>
  </si>
  <si>
    <t>33-011-Отдельностоящее противорадиационное укрытие</t>
  </si>
  <si>
    <t>33-059-Прачечная</t>
  </si>
  <si>
    <t>33-036-Общественный центр</t>
  </si>
  <si>
    <t>33-041-Склад ГСМ</t>
  </si>
  <si>
    <t>33-029-Операторная</t>
  </si>
  <si>
    <t>ФЕРп01-09-001-01</t>
  </si>
  <si>
    <t>Датчик закрытия дверей</t>
  </si>
  <si>
    <t>Аккумуляторная батарея U+12В, 4,5А*час прим.*</t>
  </si>
  <si>
    <t xml:space="preserve">Автоматизированная система управления I категории технической сложности с количеством каналов (Кобщ): 2
 </t>
  </si>
  <si>
    <t>33-034-Помещение для проживания персонала</t>
  </si>
  <si>
    <t>ФЕРп02-01-002-03</t>
  </si>
  <si>
    <t>Автоматизированная система управления II категории технической сложности с количеством каналов (Кобщ): 10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</si>
  <si>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</si>
  <si>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</si>
  <si>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</si>
  <si>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</si>
  <si>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Пусконаладочные работы: 'вхолостую' - 30%, 'под нагрузкой' - 70%</t>
  </si>
  <si>
    <t xml:space="preserve">  Пусконаладочные работы: 'вхолостую' - 80%, 'под нагрузкой' - 20%</t>
  </si>
  <si>
    <t xml:space="preserve">  Пусконаладочные работы: 'вхолостую' - 75%, 'под нагрузкой' - 25%</t>
  </si>
  <si>
    <t xml:space="preserve">  Итого</t>
  </si>
  <si>
    <t xml:space="preserve">  Всего с учетом "2 кв.2016 г Письмо "17269-ХМ/09  от 03.06.2016г СМР=11,24"</t>
  </si>
  <si>
    <t xml:space="preserve">    Справочно, в ценах 2001г.: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</si>
  <si>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</si>
  <si>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</si>
  <si>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</si>
  <si>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</si>
  <si>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</si>
  <si>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33-002 Площадка систем сглаживания волн давления</t>
  </si>
  <si>
    <t xml:space="preserve">  33-003 Магистральная насосная</t>
  </si>
  <si>
    <t xml:space="preserve"> 33-004 Площадка фильтров магистральных трубопроводов</t>
  </si>
  <si>
    <t>33-005 Площадка дренажных емкостей</t>
  </si>
  <si>
    <t xml:space="preserve"> 33-008 Площадка узла регулирования</t>
  </si>
  <si>
    <t xml:space="preserve">Пост местного управления взрывозащищенный, для диапазано температур от минус 40 до плюс 40. прим
 </t>
  </si>
  <si>
    <t xml:space="preserve">Датчик перепада давления прим.
 </t>
  </si>
  <si>
    <t xml:space="preserve">Преобразователь избыточного давления прим.
 </t>
  </si>
  <si>
    <t xml:space="preserve">Преобразователь избыточного давления  прим.
 </t>
  </si>
  <si>
    <t xml:space="preserve">Преобразователь избыточного давления  прим
 </t>
  </si>
  <si>
    <t xml:space="preserve">Пост местного управления взрывозащищенный, для диапазано температур от минус 40 до плюс 40 прим
 </t>
  </si>
  <si>
    <r>
      <t>ФЕРп02-01-001-01</t>
    </r>
    <r>
      <rPr>
        <i/>
        <sz val="10"/>
        <rFont val="Arial"/>
        <family val="2"/>
        <charset val="204"/>
      </rPr>
      <t xml:space="preserve">
 </t>
    </r>
  </si>
  <si>
    <r>
      <t>ФЕРп01-04-063-01</t>
    </r>
    <r>
      <rPr>
        <i/>
        <sz val="10"/>
        <rFont val="Arial"/>
        <family val="2"/>
        <charset val="204"/>
      </rPr>
      <t xml:space="preserve">
 </t>
    </r>
  </si>
  <si>
    <t xml:space="preserve">Ячейка комплектного распределительного устройства 10кВ прим
 </t>
  </si>
  <si>
    <r>
      <t>ФЕРп02-01-002-05</t>
    </r>
    <r>
      <rPr>
        <i/>
        <sz val="10"/>
        <rFont val="Arial"/>
        <family val="2"/>
        <charset val="204"/>
      </rPr>
      <t xml:space="preserve">
 </t>
    </r>
  </si>
  <si>
    <r>
      <t>ФЕРп02-01-002-03</t>
    </r>
    <r>
      <rPr>
        <i/>
        <sz val="10"/>
        <rFont val="Arial"/>
        <family val="2"/>
        <charset val="204"/>
      </rPr>
      <t xml:space="preserve">
 </t>
    </r>
  </si>
  <si>
    <t>на дополнительные пусконаладочные работы</t>
  </si>
  <si>
    <t>ЛОКАЛЬНЫЙ СМЕТНЫЙ РАСЧЁТ №  10</t>
  </si>
  <si>
    <t xml:space="preserve">было </t>
  </si>
  <si>
    <t xml:space="preserve">стало </t>
  </si>
  <si>
    <t>добавляется/ исключаетя</t>
  </si>
  <si>
    <t>Извещатель пожарный дымовой ПНР</t>
  </si>
  <si>
    <t>Серия ЕСО1003</t>
  </si>
  <si>
    <t>48</t>
  </si>
  <si>
    <t>54</t>
  </si>
  <si>
    <t xml:space="preserve">Извещатель пламени </t>
  </si>
  <si>
    <t>ИП329-9-1 "Спектрон-403"</t>
  </si>
  <si>
    <t>2</t>
  </si>
  <si>
    <t>Извещатель ручной уличный ПНР</t>
  </si>
  <si>
    <t>WCP3A-R000SF</t>
  </si>
  <si>
    <t>3</t>
  </si>
  <si>
    <t>4</t>
  </si>
  <si>
    <t>Извещатель пожарный тепловой ПНР</t>
  </si>
  <si>
    <t>ИП 101-31 A1R</t>
  </si>
  <si>
    <t>0</t>
  </si>
  <si>
    <t>6</t>
  </si>
  <si>
    <t>Преобразователь интерфейсов RS-232/RS-485</t>
  </si>
  <si>
    <t xml:space="preserve">С2000-ПИ </t>
  </si>
  <si>
    <t>Пульт</t>
  </si>
  <si>
    <t xml:space="preserve"> С2000М</t>
  </si>
  <si>
    <t>1</t>
  </si>
  <si>
    <t>Прибор приемно-контрольный</t>
  </si>
  <si>
    <t xml:space="preserve"> С2000-4</t>
  </si>
  <si>
    <t xml:space="preserve">Релейный блок </t>
  </si>
  <si>
    <t xml:space="preserve">С2000-СП1   </t>
  </si>
  <si>
    <t xml:space="preserve">Контрольно-пусковой блок </t>
  </si>
  <si>
    <t>С2000-КПБ</t>
  </si>
  <si>
    <t xml:space="preserve">Источник питания </t>
  </si>
  <si>
    <t>РИП 24</t>
  </si>
  <si>
    <t xml:space="preserve">Аккумуляторная батарея </t>
  </si>
  <si>
    <t>U+12В, 17А*час</t>
  </si>
  <si>
    <t xml:space="preserve">Светозвуковой оповещатель "Пожар" </t>
  </si>
  <si>
    <t>Молния-24-З</t>
  </si>
  <si>
    <t>Светозвуковой оповещатель "Пожар"  IP55</t>
  </si>
  <si>
    <t>Световой оповещатель "Пожар"  IP56</t>
  </si>
  <si>
    <t>Молния-24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</si>
</sst>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 Cyr"/>
      <charset val="204"/>
    </font>
    <font>
      <sz val="11"/>
      <color theme="1"/>
      <name val="Arial"/>
      <family val="2"/>
      <charset val="204"/>
    </font>
    <font>
      <sz val="10"/>
      <name val="Helv"/>
      <charset val="204"/>
    </font>
    <font>
      <u/>
      <sz val="10"/>
      <color theme="10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1" fillId="0" borderId="0"/>
    <xf numFmtId="0" fontId="2" fillId="0" borderId="1" applyProtection="0">
      <alignment horizontal="center"/>
    </xf>
    <xf numFmtId="0" fontId="1" fillId="0" borderId="0">
      <alignment vertical="top"/>
    </xf>
    <xf numFmtId="0" fontId="2" fillId="0" borderId="1" applyProtection="0">
      <alignment horizontal="center"/>
    </xf>
    <xf numFmtId="0" fontId="2" fillId="0" borderId="0">
      <alignment vertical="top"/>
    </xf>
    <xf numFmtId="0" fontId="2" fillId="0" borderId="0" applyProtection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49" fontId="2" fillId="0" borderId="1" applyNumberFormat="0" applyFont="0" applyAlignment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 applyProtection="0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 applyProtection="0">
      <alignment horizontal="center"/>
    </xf>
    <xf numFmtId="0" fontId="1" fillId="0" borderId="0" applyProtection="0"/>
    <xf numFmtId="0" fontId="2" fillId="0" borderId="0" applyProtection="0">
      <alignment horizontal="left" vertical="top"/>
    </xf>
    <xf numFmtId="0" fontId="2" fillId="0" borderId="0"/>
    <xf numFmtId="0" fontId="9" fillId="0" borderId="0"/>
    <xf numFmtId="0" fontId="10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top"/>
    </xf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top"/>
    </xf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 applyProtection="0"/>
    <xf numFmtId="0" fontId="1" fillId="0" borderId="0"/>
    <xf numFmtId="0" fontId="1" fillId="0" borderId="0"/>
    <xf numFmtId="0" fontId="1" fillId="0" borderId="0" applyProtection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 applyProtection="0"/>
  </cellStyleXfs>
  <cellXfs count="64">
    <xf numFmtId="0" fontId="0" fillId="0" borderId="0" xfId="0"/>
    <xf numFmtId="0" fontId="3" fillId="0" borderId="4" xfId="67" applyNumberFormat="1" applyFont="1" applyBorder="1" applyAlignment="1">
      <alignment horizontal="center" vertical="top" wrapText="1"/>
    </xf>
    <xf numFmtId="4" fontId="3" fillId="0" borderId="1" xfId="67" applyNumberFormat="1" applyFont="1" applyBorder="1" applyAlignment="1">
      <alignment horizontal="right" vertical="top" wrapText="1"/>
    </xf>
    <xf numFmtId="0" fontId="3" fillId="0" borderId="1" xfId="67" applyFont="1" applyBorder="1" applyAlignment="1">
      <alignment horizontal="right" vertical="top"/>
    </xf>
    <xf numFmtId="4" fontId="6" fillId="0" borderId="1" xfId="67" applyNumberFormat="1" applyFont="1" applyBorder="1" applyAlignment="1">
      <alignment horizontal="right" vertical="top" wrapText="1"/>
    </xf>
    <xf numFmtId="0" fontId="3" fillId="0" borderId="1" xfId="67" applyNumberFormat="1" applyFont="1" applyBorder="1" applyAlignment="1">
      <alignment horizontal="center" vertical="top" wrapText="1"/>
    </xf>
    <xf numFmtId="49" fontId="12" fillId="0" borderId="1" xfId="67" applyNumberFormat="1" applyFont="1" applyBorder="1" applyAlignment="1">
      <alignment horizontal="left" vertical="top" wrapText="1"/>
    </xf>
    <xf numFmtId="0" fontId="1" fillId="0" borderId="0" xfId="67"/>
    <xf numFmtId="0" fontId="3" fillId="0" borderId="0" xfId="67" applyFont="1"/>
    <xf numFmtId="0" fontId="3" fillId="0" borderId="1" xfId="67" applyFont="1" applyBorder="1" applyAlignment="1">
      <alignment horizontal="center" vertical="center" wrapText="1"/>
    </xf>
    <xf numFmtId="4" fontId="6" fillId="0" borderId="0" xfId="12" applyNumberFormat="1" applyFont="1" applyAlignment="1">
      <alignment horizontal="right"/>
    </xf>
    <xf numFmtId="0" fontId="3" fillId="0" borderId="4" xfId="15" applyNumberFormat="1" applyFont="1" applyBorder="1" applyAlignment="1">
      <alignment horizontal="center"/>
    </xf>
    <xf numFmtId="0" fontId="3" fillId="0" borderId="1" xfId="67" applyFont="1" applyBorder="1" applyAlignment="1">
      <alignment horizontal="left" vertical="top" wrapText="1"/>
    </xf>
    <xf numFmtId="0" fontId="3" fillId="0" borderId="1" xfId="67" applyFont="1" applyBorder="1" applyAlignment="1">
      <alignment horizontal="center" vertical="top" wrapText="1"/>
    </xf>
    <xf numFmtId="2" fontId="3" fillId="0" borderId="1" xfId="67" applyNumberFormat="1" applyFont="1" applyBorder="1" applyAlignment="1">
      <alignment horizontal="right" vertical="top" wrapText="1"/>
    </xf>
    <xf numFmtId="0" fontId="3" fillId="0" borderId="4" xfId="67" applyFont="1" applyBorder="1" applyAlignment="1">
      <alignment horizontal="left" vertical="top" wrapText="1"/>
    </xf>
    <xf numFmtId="0" fontId="3" fillId="0" borderId="4" xfId="67" applyFont="1" applyBorder="1" applyAlignment="1">
      <alignment horizontal="center" vertical="top" wrapText="1"/>
    </xf>
    <xf numFmtId="2" fontId="3" fillId="0" borderId="4" xfId="67" applyNumberFormat="1" applyFont="1" applyBorder="1" applyAlignment="1">
      <alignment horizontal="right" vertical="top" wrapText="1"/>
    </xf>
    <xf numFmtId="0" fontId="4" fillId="0" borderId="0" xfId="67" applyFont="1" applyAlignment="1">
      <alignment horizontal="center"/>
    </xf>
    <xf numFmtId="0" fontId="12" fillId="0" borderId="0" xfId="67" applyFont="1" applyAlignment="1">
      <alignment horizontal="center" vertical="top" wrapText="1"/>
    </xf>
    <xf numFmtId="0" fontId="13" fillId="0" borderId="0" xfId="67" applyFont="1" applyAlignment="1">
      <alignment horizontal="right" vertical="top" wrapText="1"/>
    </xf>
    <xf numFmtId="49" fontId="12" fillId="0" borderId="0" xfId="67" applyNumberFormat="1" applyFont="1" applyAlignment="1">
      <alignment horizontal="left" vertical="top" wrapText="1"/>
    </xf>
    <xf numFmtId="0" fontId="12" fillId="0" borderId="1" xfId="67" applyFont="1" applyBorder="1" applyAlignment="1">
      <alignment horizontal="left" vertical="top" wrapText="1"/>
    </xf>
    <xf numFmtId="0" fontId="12" fillId="0" borderId="1" xfId="67" applyFont="1" applyBorder="1" applyAlignment="1">
      <alignment horizontal="center" vertical="top"/>
    </xf>
    <xf numFmtId="4" fontId="3" fillId="0" borderId="0" xfId="67" applyNumberFormat="1" applyFont="1"/>
    <xf numFmtId="0" fontId="3" fillId="0" borderId="1" xfId="67" applyFont="1" applyBorder="1" applyAlignment="1">
      <alignment horizontal="center" vertical="top"/>
    </xf>
    <xf numFmtId="49" fontId="3" fillId="0" borderId="1" xfId="67" applyNumberFormat="1" applyFont="1" applyBorder="1" applyAlignment="1">
      <alignment horizontal="left" vertical="top" wrapText="1"/>
    </xf>
    <xf numFmtId="0" fontId="3" fillId="0" borderId="1" xfId="67" applyFont="1" applyBorder="1" applyAlignment="1">
      <alignment horizontal="right" vertical="top" wrapText="1"/>
    </xf>
    <xf numFmtId="0" fontId="3" fillId="0" borderId="1" xfId="67" applyFont="1" applyBorder="1" applyAlignment="1">
      <alignment horizontal="left" vertical="top" wrapText="1"/>
    </xf>
    <xf numFmtId="0" fontId="3" fillId="0" borderId="1" xfId="67" applyFont="1" applyBorder="1" applyAlignment="1">
      <alignment horizontal="center" vertical="top" wrapText="1"/>
    </xf>
    <xf numFmtId="2" fontId="3" fillId="0" borderId="1" xfId="67" applyNumberFormat="1" applyFont="1" applyBorder="1" applyAlignment="1">
      <alignment horizontal="right" vertical="top" wrapText="1"/>
    </xf>
    <xf numFmtId="0" fontId="12" fillId="0" borderId="1" xfId="67" applyFont="1" applyBorder="1" applyAlignment="1">
      <alignment horizontal="left" vertical="top" wrapText="1"/>
    </xf>
    <xf numFmtId="0" fontId="12" fillId="0" borderId="1" xfId="67" applyFont="1" applyBorder="1" applyAlignment="1">
      <alignment horizontal="center" vertical="top"/>
    </xf>
    <xf numFmtId="0" fontId="3" fillId="0" borderId="1" xfId="67" applyFont="1" applyBorder="1" applyAlignment="1">
      <alignment horizontal="left" vertical="top" wrapText="1"/>
    </xf>
    <xf numFmtId="0" fontId="0" fillId="3" borderId="0" xfId="0" applyFill="1"/>
    <xf numFmtId="0" fontId="3" fillId="0" borderId="1" xfId="67" applyFont="1" applyFill="1" applyBorder="1" applyAlignment="1">
      <alignment horizontal="center" vertical="top" wrapText="1"/>
    </xf>
    <xf numFmtId="0" fontId="3" fillId="0" borderId="1" xfId="67" applyFont="1" applyFill="1" applyBorder="1" applyAlignment="1">
      <alignment horizontal="left" vertical="top" wrapText="1"/>
    </xf>
    <xf numFmtId="0" fontId="3" fillId="0" borderId="1" xfId="67" applyNumberFormat="1" applyFont="1" applyFill="1" applyBorder="1" applyAlignment="1">
      <alignment horizontal="center" vertical="top" wrapText="1"/>
    </xf>
    <xf numFmtId="2" fontId="3" fillId="0" borderId="1" xfId="67" applyNumberFormat="1" applyFont="1" applyFill="1" applyBorder="1" applyAlignment="1">
      <alignment horizontal="right" vertical="top" wrapText="1"/>
    </xf>
    <xf numFmtId="0" fontId="3" fillId="0" borderId="2" xfId="24" applyFont="1" applyBorder="1">
      <alignment horizontal="center"/>
    </xf>
    <xf numFmtId="0" fontId="4" fillId="0" borderId="0" xfId="67" applyFont="1" applyAlignment="1">
      <alignment horizontal="center"/>
    </xf>
    <xf numFmtId="0" fontId="5" fillId="0" borderId="0" xfId="24" applyFont="1">
      <alignment horizontal="center"/>
    </xf>
    <xf numFmtId="0" fontId="7" fillId="0" borderId="0" xfId="67" applyFont="1" applyAlignment="1">
      <alignment horizontal="center"/>
    </xf>
    <xf numFmtId="0" fontId="3" fillId="0" borderId="0" xfId="67" applyFont="1" applyAlignment="1">
      <alignment horizontal="center"/>
    </xf>
    <xf numFmtId="0" fontId="4" fillId="2" borderId="1" xfId="67" applyFont="1" applyFill="1" applyBorder="1" applyAlignment="1">
      <alignment horizontal="left" vertical="top" wrapText="1"/>
    </xf>
    <xf numFmtId="0" fontId="8" fillId="2" borderId="1" xfId="67" applyFont="1" applyFill="1" applyBorder="1" applyAlignment="1">
      <alignment horizontal="left" vertical="top" wrapText="1"/>
    </xf>
    <xf numFmtId="0" fontId="3" fillId="0" borderId="1" xfId="67" applyFont="1" applyBorder="1" applyAlignment="1">
      <alignment horizontal="center" vertical="center" wrapText="1"/>
    </xf>
    <xf numFmtId="0" fontId="4" fillId="0" borderId="1" xfId="67" applyFont="1" applyBorder="1" applyAlignment="1">
      <alignment horizontal="left" vertical="top" wrapText="1"/>
    </xf>
    <xf numFmtId="0" fontId="8" fillId="0" borderId="1" xfId="67" applyFont="1" applyBorder="1" applyAlignment="1">
      <alignment vertical="top" wrapText="1"/>
    </xf>
    <xf numFmtId="0" fontId="3" fillId="0" borderId="0" xfId="24" applyFont="1" applyAlignment="1">
      <alignment horizontal="left" vertical="top" wrapText="1"/>
    </xf>
    <xf numFmtId="0" fontId="6" fillId="0" borderId="1" xfId="67" applyFont="1" applyBorder="1" applyAlignment="1">
      <alignment horizontal="left" vertical="top" wrapText="1"/>
    </xf>
    <xf numFmtId="0" fontId="1" fillId="0" borderId="1" xfId="67" applyBorder="1" applyAlignment="1">
      <alignment vertical="top" wrapText="1"/>
    </xf>
    <xf numFmtId="0" fontId="4" fillId="2" borderId="5" xfId="67" applyFont="1" applyFill="1" applyBorder="1" applyAlignment="1">
      <alignment vertical="top" wrapText="1"/>
    </xf>
    <xf numFmtId="0" fontId="4" fillId="2" borderId="3" xfId="67" applyFont="1" applyFill="1" applyBorder="1" applyAlignment="1">
      <alignment vertical="top" wrapText="1"/>
    </xf>
    <xf numFmtId="0" fontId="4" fillId="2" borderId="6" xfId="67" applyFont="1" applyFill="1" applyBorder="1" applyAlignment="1">
      <alignment vertical="top" wrapText="1"/>
    </xf>
    <xf numFmtId="0" fontId="8" fillId="2" borderId="1" xfId="67" applyFont="1" applyFill="1" applyBorder="1" applyAlignment="1">
      <alignment vertical="top" wrapText="1"/>
    </xf>
    <xf numFmtId="0" fontId="3" fillId="0" borderId="1" xfId="67" applyFont="1" applyBorder="1" applyAlignment="1">
      <alignment horizontal="left" vertical="top" wrapText="1"/>
    </xf>
    <xf numFmtId="0" fontId="1" fillId="0" borderId="1" xfId="67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</cellXfs>
  <cellStyles count="80">
    <cellStyle name="Акт" xfId="2"/>
    <cellStyle name="АктМТСН" xfId="3"/>
    <cellStyle name="АктМТСН 2" xfId="30"/>
    <cellStyle name="АктМТСН 3" xfId="42"/>
    <cellStyle name="АктМТСН 4" xfId="54"/>
    <cellStyle name="АктМТСН 5" xfId="68"/>
    <cellStyle name="ВедРесурсов" xfId="4"/>
    <cellStyle name="ВедРесурсовАкт" xfId="5"/>
    <cellStyle name="Гиперссылка 2" xfId="66"/>
    <cellStyle name="Итоги" xfId="6"/>
    <cellStyle name="ИтогоАктБазЦ" xfId="7"/>
    <cellStyle name="ИтогоАктБИМ" xfId="8"/>
    <cellStyle name="ИтогоАктБИМ 2" xfId="31"/>
    <cellStyle name="ИтогоАктБИМ 3" xfId="43"/>
    <cellStyle name="ИтогоАктБИМ 4" xfId="55"/>
    <cellStyle name="ИтогоАктБИМ 5" xfId="69"/>
    <cellStyle name="ИтогоАктРесМет" xfId="9"/>
    <cellStyle name="ИтогоАктРесМет 2" xfId="32"/>
    <cellStyle name="ИтогоАктРесМет 3" xfId="44"/>
    <cellStyle name="ИтогоАктРесМет 4" xfId="56"/>
    <cellStyle name="ИтогоАктРесМет 5" xfId="70"/>
    <cellStyle name="ИтогоАктТекЦ" xfId="10"/>
    <cellStyle name="ИтогоБазЦ" xfId="11"/>
    <cellStyle name="ИтогоБазЦ 2" xfId="33"/>
    <cellStyle name="ИтогоБазЦ 3" xfId="45"/>
    <cellStyle name="ИтогоБазЦ 4" xfId="57"/>
    <cellStyle name="ИтогоБазЦ 5" xfId="71"/>
    <cellStyle name="ИтогоБИМ" xfId="12"/>
    <cellStyle name="ИтогоБИМ 2" xfId="34"/>
    <cellStyle name="ИтогоБИМ 3" xfId="46"/>
    <cellStyle name="ИтогоБИМ 4" xfId="58"/>
    <cellStyle name="ИтогоБИМ 5" xfId="72"/>
    <cellStyle name="ИтогоРесМет" xfId="13"/>
    <cellStyle name="ИтогоРесМет 2" xfId="35"/>
    <cellStyle name="ИтогоРесМет 3" xfId="47"/>
    <cellStyle name="ИтогоРесМет 4" xfId="59"/>
    <cellStyle name="ИтогоРесМет 5" xfId="73"/>
    <cellStyle name="ИтогоТекЦ" xfId="14"/>
    <cellStyle name="ИтогоТекЦ 2" xfId="36"/>
    <cellStyle name="ИтогоТекЦ 3" xfId="48"/>
    <cellStyle name="ИтогоТекЦ 4" xfId="60"/>
    <cellStyle name="ИтогоТекЦ 5" xfId="74"/>
    <cellStyle name="ЛокСмета" xfId="15"/>
    <cellStyle name="ЛокСмМТСН" xfId="16"/>
    <cellStyle name="ЛокСмМТСН 2" xfId="37"/>
    <cellStyle name="ЛокСмМТСН 3" xfId="49"/>
    <cellStyle name="ЛокСмМТСН 4" xfId="61"/>
    <cellStyle name="ЛокСмМТСН 5" xfId="75"/>
    <cellStyle name="М29" xfId="17"/>
    <cellStyle name="М29 2" xfId="38"/>
    <cellStyle name="М29 3" xfId="50"/>
    <cellStyle name="М29 4" xfId="62"/>
    <cellStyle name="М29 5" xfId="76"/>
    <cellStyle name="ОбСмета" xfId="18"/>
    <cellStyle name="ОбСмета 2" xfId="39"/>
    <cellStyle name="ОбСмета 3" xfId="51"/>
    <cellStyle name="ОбСмета 4" xfId="63"/>
    <cellStyle name="ОбСмета 5" xfId="77"/>
    <cellStyle name="Обычный" xfId="0" builtinId="0"/>
    <cellStyle name="Обычный 2" xfId="67"/>
    <cellStyle name="Обычный 3" xfId="1"/>
    <cellStyle name="Обычный 3 10" xfId="2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СводРасч 2" xfId="40"/>
    <cellStyle name="СводРасч 3" xfId="52"/>
    <cellStyle name="СводРасч 4" xfId="64"/>
    <cellStyle name="СводРасч 5" xfId="78"/>
    <cellStyle name="Стиль 1" xfId="29"/>
    <cellStyle name="Титул" xfId="24"/>
    <cellStyle name="Формула" xfId="25"/>
    <cellStyle name="Формула 2" xfId="41"/>
    <cellStyle name="Формула 3" xfId="53"/>
    <cellStyle name="Формула 4" xfId="65"/>
    <cellStyle name="Формула 5" xfId="79"/>
    <cellStyle name="Хвост" xfId="26"/>
    <cellStyle name="Экспертиза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3"/>
  <sheetViews>
    <sheetView view="pageBreakPreview" topLeftCell="A7" zoomScaleNormal="100" zoomScaleSheetLayoutView="100" workbookViewId="0">
      <selection activeCell="B41" sqref="B41"/>
    </sheetView>
  </sheetViews>
  <sheetFormatPr defaultRowHeight="15"/>
  <cols>
    <col min="1" max="1" width="6.28515625" customWidth="1"/>
    <col min="2" max="2" width="18.42578125" customWidth="1"/>
    <col min="3" max="3" width="43.28515625" customWidth="1"/>
    <col min="4" max="4" width="15.140625" customWidth="1"/>
    <col min="6" max="6" width="8.140625" customWidth="1"/>
    <col min="7" max="7" width="13.42578125" customWidth="1"/>
  </cols>
  <sheetData>
    <row r="1" spans="1:7">
      <c r="A1" s="39"/>
      <c r="B1" s="39"/>
      <c r="C1" s="39"/>
      <c r="D1" s="39"/>
      <c r="E1" s="39"/>
      <c r="F1" s="39"/>
      <c r="G1" s="39"/>
    </row>
    <row r="2" spans="1:7">
      <c r="A2" s="40" t="s">
        <v>0</v>
      </c>
      <c r="B2" s="40"/>
      <c r="C2" s="40"/>
      <c r="D2" s="40"/>
      <c r="E2" s="40"/>
      <c r="F2" s="40"/>
      <c r="G2" s="40"/>
    </row>
    <row r="3" spans="1:7">
      <c r="A3" s="18"/>
      <c r="B3" s="18"/>
      <c r="C3" s="18"/>
      <c r="D3" s="18"/>
      <c r="E3" s="18"/>
      <c r="F3" s="18"/>
      <c r="G3" s="18"/>
    </row>
    <row r="4" spans="1:7">
      <c r="A4" s="41" t="s">
        <v>122</v>
      </c>
      <c r="B4" s="41"/>
      <c r="C4" s="41"/>
      <c r="D4" s="41"/>
      <c r="E4" s="41"/>
      <c r="F4" s="41"/>
      <c r="G4" s="41"/>
    </row>
    <row r="5" spans="1:7">
      <c r="A5" s="43" t="s">
        <v>121</v>
      </c>
      <c r="B5" s="43"/>
      <c r="C5" s="43"/>
      <c r="D5" s="43"/>
      <c r="E5" s="43"/>
      <c r="F5" s="43"/>
      <c r="G5" s="43"/>
    </row>
    <row r="6" spans="1:7">
      <c r="A6" s="8"/>
      <c r="B6" s="8"/>
      <c r="C6" s="8"/>
      <c r="D6" s="8"/>
      <c r="E6" s="8"/>
      <c r="F6" s="8"/>
      <c r="G6" s="8"/>
    </row>
    <row r="7" spans="1:7">
      <c r="A7" s="39"/>
      <c r="B7" s="39"/>
      <c r="C7" s="39"/>
      <c r="D7" s="39"/>
      <c r="E7" s="39"/>
      <c r="F7" s="39"/>
      <c r="G7" s="39"/>
    </row>
    <row r="8" spans="1:7">
      <c r="A8" s="42" t="s">
        <v>1</v>
      </c>
      <c r="B8" s="42"/>
      <c r="C8" s="42"/>
      <c r="D8" s="42"/>
      <c r="E8" s="42"/>
      <c r="F8" s="42"/>
      <c r="G8" s="42"/>
    </row>
    <row r="9" spans="1:7">
      <c r="A9" s="8"/>
      <c r="B9" s="8"/>
      <c r="C9" s="8"/>
      <c r="D9" s="8"/>
      <c r="E9" s="8"/>
      <c r="F9" s="8"/>
      <c r="G9" s="8"/>
    </row>
    <row r="10" spans="1:7">
      <c r="A10" s="49" t="s">
        <v>2</v>
      </c>
      <c r="B10" s="49"/>
      <c r="C10" s="49"/>
      <c r="D10" s="49"/>
      <c r="E10" s="49"/>
      <c r="F10" s="49"/>
      <c r="G10" s="49"/>
    </row>
    <row r="11" spans="1:7">
      <c r="A11" s="8"/>
      <c r="B11" s="8"/>
      <c r="C11" s="8"/>
      <c r="D11" s="8"/>
      <c r="E11" s="8"/>
      <c r="F11" s="8"/>
      <c r="G11" s="8"/>
    </row>
    <row r="12" spans="1:7">
      <c r="A12" s="8" t="s">
        <v>3</v>
      </c>
      <c r="B12" s="7"/>
      <c r="C12" s="10">
        <v>9618168.3800000008</v>
      </c>
      <c r="D12" s="8" t="s">
        <v>4</v>
      </c>
      <c r="E12" s="7"/>
      <c r="F12" s="7"/>
      <c r="G12" s="7"/>
    </row>
    <row r="13" spans="1:7">
      <c r="A13" s="8" t="s">
        <v>5</v>
      </c>
      <c r="B13" s="7"/>
      <c r="C13" s="24">
        <v>26935.360000000001</v>
      </c>
      <c r="D13" s="8" t="s">
        <v>6</v>
      </c>
      <c r="E13" s="7"/>
      <c r="F13" s="7"/>
      <c r="G13" s="7"/>
    </row>
    <row r="14" spans="1:7">
      <c r="A14" s="8" t="s">
        <v>7</v>
      </c>
      <c r="B14" s="7"/>
      <c r="C14" s="7"/>
      <c r="D14" s="7"/>
      <c r="E14" s="7"/>
      <c r="F14" s="7"/>
      <c r="G14" s="7"/>
    </row>
    <row r="15" spans="1:7">
      <c r="A15" s="46" t="s">
        <v>8</v>
      </c>
      <c r="B15" s="46" t="s">
        <v>9</v>
      </c>
      <c r="C15" s="46" t="s">
        <v>10</v>
      </c>
      <c r="D15" s="46" t="s">
        <v>11</v>
      </c>
      <c r="E15" s="46" t="s">
        <v>12</v>
      </c>
      <c r="F15" s="46" t="s">
        <v>13</v>
      </c>
      <c r="G15" s="46"/>
    </row>
    <row r="16" spans="1:7" ht="51">
      <c r="A16" s="46"/>
      <c r="B16" s="46"/>
      <c r="C16" s="46"/>
      <c r="D16" s="46"/>
      <c r="E16" s="46"/>
      <c r="F16" s="9" t="s">
        <v>14</v>
      </c>
      <c r="G16" s="9" t="s">
        <v>15</v>
      </c>
    </row>
    <row r="17" spans="1:7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</row>
    <row r="18" spans="1:7">
      <c r="A18" s="50" t="s">
        <v>16</v>
      </c>
      <c r="B18" s="51"/>
      <c r="C18" s="51"/>
      <c r="D18" s="51"/>
      <c r="E18" s="51"/>
      <c r="F18" s="51"/>
      <c r="G18" s="51"/>
    </row>
    <row r="19" spans="1:7" hidden="1">
      <c r="A19" s="52" t="s">
        <v>105</v>
      </c>
      <c r="B19" s="53"/>
      <c r="C19" s="53"/>
      <c r="D19" s="53"/>
      <c r="E19" s="53"/>
      <c r="F19" s="53"/>
      <c r="G19" s="54"/>
    </row>
    <row r="20" spans="1:7" ht="26.25" hidden="1" customHeight="1">
      <c r="A20" s="23">
        <v>1</v>
      </c>
      <c r="B20" s="6" t="s">
        <v>17</v>
      </c>
      <c r="C20" s="22" t="s">
        <v>18</v>
      </c>
      <c r="D20" s="23" t="s">
        <v>19</v>
      </c>
      <c r="E20" s="25">
        <v>1</v>
      </c>
      <c r="F20" s="27" t="s">
        <v>20</v>
      </c>
      <c r="G20" s="3">
        <v>871.92</v>
      </c>
    </row>
    <row r="21" spans="1:7" ht="36.75" hidden="1" customHeight="1">
      <c r="A21" s="23">
        <v>2</v>
      </c>
      <c r="B21" s="6" t="s">
        <v>21</v>
      </c>
      <c r="C21" s="31" t="s">
        <v>115</v>
      </c>
      <c r="D21" s="23" t="s">
        <v>22</v>
      </c>
      <c r="E21" s="25">
        <v>2</v>
      </c>
      <c r="F21" s="27" t="s">
        <v>23</v>
      </c>
      <c r="G21" s="3">
        <v>135.28</v>
      </c>
    </row>
    <row r="22" spans="1:7" ht="15.75" hidden="1" customHeight="1">
      <c r="A22" s="23">
        <v>3</v>
      </c>
      <c r="B22" s="6" t="s">
        <v>24</v>
      </c>
      <c r="C22" s="31" t="s">
        <v>114</v>
      </c>
      <c r="D22" s="23" t="s">
        <v>25</v>
      </c>
      <c r="E22" s="25">
        <v>3</v>
      </c>
      <c r="F22" s="27" t="s">
        <v>26</v>
      </c>
      <c r="G22" s="3">
        <v>251.61</v>
      </c>
    </row>
    <row r="23" spans="1:7" hidden="1">
      <c r="A23" s="44" t="s">
        <v>106</v>
      </c>
      <c r="B23" s="55"/>
      <c r="C23" s="55"/>
      <c r="D23" s="55"/>
      <c r="E23" s="55"/>
      <c r="F23" s="55"/>
      <c r="G23" s="55"/>
    </row>
    <row r="24" spans="1:7" ht="35.25" hidden="1" customHeight="1">
      <c r="A24" s="32">
        <v>4</v>
      </c>
      <c r="B24" s="6" t="s">
        <v>21</v>
      </c>
      <c r="C24" s="31" t="s">
        <v>110</v>
      </c>
      <c r="D24" s="23" t="s">
        <v>27</v>
      </c>
      <c r="E24" s="25">
        <v>9</v>
      </c>
      <c r="F24" s="27" t="s">
        <v>23</v>
      </c>
      <c r="G24" s="3">
        <v>608.76</v>
      </c>
    </row>
    <row r="25" spans="1:7" ht="15" hidden="1" customHeight="1">
      <c r="A25" s="32">
        <v>5</v>
      </c>
      <c r="B25" s="6" t="s">
        <v>24</v>
      </c>
      <c r="C25" s="31" t="s">
        <v>28</v>
      </c>
      <c r="D25" s="23" t="s">
        <v>25</v>
      </c>
      <c r="E25" s="25">
        <v>14</v>
      </c>
      <c r="F25" s="27" t="s">
        <v>26</v>
      </c>
      <c r="G25" s="3">
        <v>1174.18</v>
      </c>
    </row>
    <row r="26" spans="1:7" hidden="1">
      <c r="A26" s="47" t="s">
        <v>107</v>
      </c>
      <c r="B26" s="48"/>
      <c r="C26" s="48"/>
      <c r="D26" s="48"/>
      <c r="E26" s="48"/>
      <c r="F26" s="48"/>
      <c r="G26" s="48"/>
    </row>
    <row r="27" spans="1:7" ht="15" hidden="1" customHeight="1">
      <c r="A27" s="23">
        <v>6</v>
      </c>
      <c r="B27" s="6" t="s">
        <v>24</v>
      </c>
      <c r="C27" s="31" t="s">
        <v>111</v>
      </c>
      <c r="D27" s="23" t="s">
        <v>25</v>
      </c>
      <c r="E27" s="25">
        <v>1</v>
      </c>
      <c r="F27" s="27" t="s">
        <v>26</v>
      </c>
      <c r="G27" s="3">
        <v>83.87</v>
      </c>
    </row>
    <row r="28" spans="1:7" hidden="1">
      <c r="A28" s="47" t="s">
        <v>108</v>
      </c>
      <c r="B28" s="48"/>
      <c r="C28" s="48"/>
      <c r="D28" s="48"/>
      <c r="E28" s="48"/>
      <c r="F28" s="48"/>
      <c r="G28" s="48"/>
    </row>
    <row r="29" spans="1:7" ht="13.5" hidden="1" customHeight="1">
      <c r="A29" s="23">
        <v>7</v>
      </c>
      <c r="B29" s="6" t="s">
        <v>24</v>
      </c>
      <c r="C29" s="31" t="s">
        <v>112</v>
      </c>
      <c r="D29" s="23" t="s">
        <v>25</v>
      </c>
      <c r="E29" s="25">
        <v>3</v>
      </c>
      <c r="F29" s="27" t="s">
        <v>26</v>
      </c>
      <c r="G29" s="3">
        <v>251.61</v>
      </c>
    </row>
    <row r="30" spans="1:7" hidden="1">
      <c r="A30" s="47" t="s">
        <v>109</v>
      </c>
      <c r="B30" s="48"/>
      <c r="C30" s="48"/>
      <c r="D30" s="48"/>
      <c r="E30" s="48"/>
      <c r="F30" s="48"/>
      <c r="G30" s="48"/>
    </row>
    <row r="31" spans="1:7" ht="17.25" hidden="1" customHeight="1">
      <c r="A31" s="23">
        <v>8</v>
      </c>
      <c r="B31" s="6" t="s">
        <v>24</v>
      </c>
      <c r="C31" s="31" t="s">
        <v>113</v>
      </c>
      <c r="D31" s="23" t="s">
        <v>25</v>
      </c>
      <c r="E31" s="25">
        <v>7</v>
      </c>
      <c r="F31" s="27" t="s">
        <v>26</v>
      </c>
      <c r="G31" s="3">
        <v>587.09</v>
      </c>
    </row>
    <row r="32" spans="1:7">
      <c r="A32" s="44" t="s">
        <v>29</v>
      </c>
      <c r="B32" s="45"/>
      <c r="C32" s="45"/>
      <c r="D32" s="45"/>
      <c r="E32" s="45"/>
      <c r="F32" s="45"/>
      <c r="G32" s="45"/>
    </row>
    <row r="33" spans="1:7">
      <c r="A33" s="29">
        <v>9</v>
      </c>
      <c r="B33" s="33" t="s">
        <v>30</v>
      </c>
      <c r="C33" s="12" t="s">
        <v>31</v>
      </c>
      <c r="D33" s="13" t="s">
        <v>32</v>
      </c>
      <c r="E33" s="5">
        <v>7</v>
      </c>
      <c r="F33" s="14">
        <v>86.77</v>
      </c>
      <c r="G33" s="14">
        <v>607.39</v>
      </c>
    </row>
    <row r="34" spans="1:7" ht="15" customHeight="1">
      <c r="A34" s="29">
        <f>A33+1</f>
        <v>10</v>
      </c>
      <c r="B34" s="12" t="s">
        <v>33</v>
      </c>
      <c r="C34" s="12" t="s">
        <v>34</v>
      </c>
      <c r="D34" s="13" t="s">
        <v>32</v>
      </c>
      <c r="E34" s="5">
        <v>1</v>
      </c>
      <c r="F34" s="14">
        <v>76.06</v>
      </c>
      <c r="G34" s="14">
        <v>76.06</v>
      </c>
    </row>
    <row r="35" spans="1:7" ht="15" customHeight="1">
      <c r="A35" s="29">
        <f t="shared" ref="A35:A46" si="0">A34+1</f>
        <v>11</v>
      </c>
      <c r="B35" s="12" t="s">
        <v>30</v>
      </c>
      <c r="C35" s="12" t="s">
        <v>35</v>
      </c>
      <c r="D35" s="13" t="s">
        <v>32</v>
      </c>
      <c r="E35" s="5">
        <v>6</v>
      </c>
      <c r="F35" s="14">
        <v>86.77</v>
      </c>
      <c r="G35" s="14">
        <v>520.62</v>
      </c>
    </row>
    <row r="36" spans="1:7" ht="15" customHeight="1">
      <c r="A36" s="29">
        <f t="shared" si="0"/>
        <v>12</v>
      </c>
      <c r="B36" s="12" t="s">
        <v>36</v>
      </c>
      <c r="C36" s="12" t="s">
        <v>37</v>
      </c>
      <c r="D36" s="13" t="s">
        <v>25</v>
      </c>
      <c r="E36" s="5">
        <v>2</v>
      </c>
      <c r="F36" s="14">
        <v>1151.56</v>
      </c>
      <c r="G36" s="14">
        <v>2303.12</v>
      </c>
    </row>
    <row r="37" spans="1:7" ht="15" customHeight="1">
      <c r="A37" s="29">
        <f t="shared" si="0"/>
        <v>13</v>
      </c>
      <c r="B37" s="12" t="s">
        <v>38</v>
      </c>
      <c r="C37" s="12" t="s">
        <v>39</v>
      </c>
      <c r="D37" s="13" t="s">
        <v>32</v>
      </c>
      <c r="E37" s="5">
        <v>2</v>
      </c>
      <c r="F37" s="14">
        <v>654.35</v>
      </c>
      <c r="G37" s="14">
        <v>1308.7</v>
      </c>
    </row>
    <row r="38" spans="1:7" ht="15" customHeight="1">
      <c r="A38" s="29">
        <f t="shared" si="0"/>
        <v>14</v>
      </c>
      <c r="B38" s="12" t="s">
        <v>40</v>
      </c>
      <c r="C38" s="12" t="s">
        <v>41</v>
      </c>
      <c r="D38" s="13" t="s">
        <v>32</v>
      </c>
      <c r="E38" s="5">
        <v>1</v>
      </c>
      <c r="F38" s="14">
        <v>268.38</v>
      </c>
      <c r="G38" s="14">
        <v>268.38</v>
      </c>
    </row>
    <row r="39" spans="1:7" ht="15" customHeight="1">
      <c r="A39" s="29">
        <f t="shared" si="0"/>
        <v>15</v>
      </c>
      <c r="B39" s="12" t="s">
        <v>42</v>
      </c>
      <c r="C39" s="12" t="s">
        <v>43</v>
      </c>
      <c r="D39" s="13" t="s">
        <v>32</v>
      </c>
      <c r="E39" s="5">
        <v>1</v>
      </c>
      <c r="F39" s="14">
        <v>85.26</v>
      </c>
      <c r="G39" s="14">
        <v>85.26</v>
      </c>
    </row>
    <row r="40" spans="1:7" ht="17.25" customHeight="1">
      <c r="A40" s="29">
        <f t="shared" si="0"/>
        <v>16</v>
      </c>
      <c r="B40" s="12" t="s">
        <v>40</v>
      </c>
      <c r="C40" s="12" t="s">
        <v>44</v>
      </c>
      <c r="D40" s="13" t="s">
        <v>32</v>
      </c>
      <c r="E40" s="5">
        <v>1</v>
      </c>
      <c r="F40" s="14">
        <v>268.38</v>
      </c>
      <c r="G40" s="14">
        <v>268.38</v>
      </c>
    </row>
    <row r="41" spans="1:7" s="34" customFormat="1" ht="17.25" customHeight="1">
      <c r="A41" s="35">
        <f t="shared" si="0"/>
        <v>17</v>
      </c>
      <c r="B41" s="36" t="s">
        <v>45</v>
      </c>
      <c r="C41" s="36" t="s">
        <v>46</v>
      </c>
      <c r="D41" s="35" t="s">
        <v>25</v>
      </c>
      <c r="E41" s="37">
        <v>1</v>
      </c>
      <c r="F41" s="38">
        <v>1008.09</v>
      </c>
      <c r="G41" s="38">
        <v>1008.09</v>
      </c>
    </row>
    <row r="42" spans="1:7" s="34" customFormat="1" ht="24.75" customHeight="1">
      <c r="A42" s="35">
        <f t="shared" si="0"/>
        <v>18</v>
      </c>
      <c r="B42" s="36" t="s">
        <v>47</v>
      </c>
      <c r="C42" s="36" t="s">
        <v>48</v>
      </c>
      <c r="D42" s="35" t="s">
        <v>25</v>
      </c>
      <c r="E42" s="37">
        <v>2</v>
      </c>
      <c r="F42" s="38">
        <v>72.650000000000006</v>
      </c>
      <c r="G42" s="38">
        <v>145.30000000000001</v>
      </c>
    </row>
    <row r="43" spans="1:7" s="34" customFormat="1">
      <c r="A43" s="35">
        <f t="shared" si="0"/>
        <v>19</v>
      </c>
      <c r="B43" s="36" t="s">
        <v>49</v>
      </c>
      <c r="C43" s="36" t="s">
        <v>50</v>
      </c>
      <c r="D43" s="35" t="s">
        <v>25</v>
      </c>
      <c r="E43" s="37">
        <v>4</v>
      </c>
      <c r="F43" s="38">
        <v>54.47</v>
      </c>
      <c r="G43" s="38">
        <v>217.88</v>
      </c>
    </row>
    <row r="44" spans="1:7" ht="38.25" customHeight="1">
      <c r="A44" s="29">
        <f t="shared" si="0"/>
        <v>20</v>
      </c>
      <c r="B44" s="12" t="s">
        <v>51</v>
      </c>
      <c r="C44" s="12" t="s">
        <v>52</v>
      </c>
      <c r="D44" s="13" t="s">
        <v>53</v>
      </c>
      <c r="E44" s="5">
        <v>16</v>
      </c>
      <c r="F44" s="14">
        <v>274.77999999999997</v>
      </c>
      <c r="G44" s="14">
        <v>4396.4799999999996</v>
      </c>
    </row>
    <row r="45" spans="1:7" ht="41.25" customHeight="1">
      <c r="A45" s="29">
        <f t="shared" si="0"/>
        <v>21</v>
      </c>
      <c r="B45" s="33" t="s">
        <v>54</v>
      </c>
      <c r="C45" s="12" t="s">
        <v>55</v>
      </c>
      <c r="D45" s="13" t="s">
        <v>56</v>
      </c>
      <c r="E45" s="5">
        <v>1</v>
      </c>
      <c r="F45" s="14">
        <v>2486.06</v>
      </c>
      <c r="G45" s="14">
        <v>2486.06</v>
      </c>
    </row>
    <row r="46" spans="1:7" ht="38.25" customHeight="1">
      <c r="A46" s="29">
        <f t="shared" si="0"/>
        <v>22</v>
      </c>
      <c r="B46" s="12" t="s">
        <v>57</v>
      </c>
      <c r="C46" s="12" t="s">
        <v>58</v>
      </c>
      <c r="D46" s="13" t="s">
        <v>59</v>
      </c>
      <c r="E46" s="5">
        <v>72</v>
      </c>
      <c r="F46" s="14">
        <v>14.27</v>
      </c>
      <c r="G46" s="14">
        <v>1027.44</v>
      </c>
    </row>
    <row r="47" spans="1:7" hidden="1">
      <c r="A47" s="44" t="s">
        <v>60</v>
      </c>
      <c r="B47" s="45"/>
      <c r="C47" s="45"/>
      <c r="D47" s="45"/>
      <c r="E47" s="45"/>
      <c r="F47" s="45"/>
      <c r="G47" s="45"/>
    </row>
    <row r="48" spans="1:7" hidden="1">
      <c r="A48" s="29">
        <f>23</f>
        <v>23</v>
      </c>
      <c r="B48" s="12" t="s">
        <v>30</v>
      </c>
      <c r="C48" s="12" t="s">
        <v>31</v>
      </c>
      <c r="D48" s="13" t="s">
        <v>32</v>
      </c>
      <c r="E48" s="5">
        <v>14</v>
      </c>
      <c r="F48" s="14">
        <v>86.77</v>
      </c>
      <c r="G48" s="14">
        <v>1214.78</v>
      </c>
    </row>
    <row r="49" spans="1:7" hidden="1">
      <c r="A49" s="29">
        <f>A48+1</f>
        <v>24</v>
      </c>
      <c r="B49" s="12" t="s">
        <v>49</v>
      </c>
      <c r="C49" s="12" t="s">
        <v>50</v>
      </c>
      <c r="D49" s="13" t="s">
        <v>25</v>
      </c>
      <c r="E49" s="5">
        <v>3</v>
      </c>
      <c r="F49" s="14">
        <v>54.47</v>
      </c>
      <c r="G49" s="14">
        <v>163.41</v>
      </c>
    </row>
    <row r="50" spans="1:7" hidden="1">
      <c r="A50" s="29">
        <f t="shared" ref="A50:A59" si="1">A49+1</f>
        <v>25</v>
      </c>
      <c r="B50" s="12" t="s">
        <v>36</v>
      </c>
      <c r="C50" s="12" t="s">
        <v>37</v>
      </c>
      <c r="D50" s="13" t="s">
        <v>25</v>
      </c>
      <c r="E50" s="5">
        <v>1</v>
      </c>
      <c r="F50" s="14">
        <v>1151.56</v>
      </c>
      <c r="G50" s="14">
        <v>1151.56</v>
      </c>
    </row>
    <row r="51" spans="1:7" hidden="1">
      <c r="A51" s="29">
        <f t="shared" si="1"/>
        <v>26</v>
      </c>
      <c r="B51" s="12" t="s">
        <v>61</v>
      </c>
      <c r="C51" s="12" t="s">
        <v>62</v>
      </c>
      <c r="D51" s="13" t="s">
        <v>32</v>
      </c>
      <c r="E51" s="5">
        <v>1</v>
      </c>
      <c r="F51" s="14">
        <v>1040.6199999999999</v>
      </c>
      <c r="G51" s="14">
        <v>1040.6199999999999</v>
      </c>
    </row>
    <row r="52" spans="1:7" hidden="1">
      <c r="A52" s="29">
        <f t="shared" si="1"/>
        <v>27</v>
      </c>
      <c r="B52" s="12" t="s">
        <v>40</v>
      </c>
      <c r="C52" s="12" t="s">
        <v>41</v>
      </c>
      <c r="D52" s="13" t="s">
        <v>32</v>
      </c>
      <c r="E52" s="5">
        <v>1</v>
      </c>
      <c r="F52" s="14">
        <v>268.38</v>
      </c>
      <c r="G52" s="14">
        <v>268.38</v>
      </c>
    </row>
    <row r="53" spans="1:7" hidden="1">
      <c r="A53" s="29">
        <f t="shared" si="1"/>
        <v>28</v>
      </c>
      <c r="B53" s="12" t="s">
        <v>42</v>
      </c>
      <c r="C53" s="12" t="s">
        <v>43</v>
      </c>
      <c r="D53" s="13" t="s">
        <v>32</v>
      </c>
      <c r="E53" s="5">
        <v>1</v>
      </c>
      <c r="F53" s="14">
        <v>85.26</v>
      </c>
      <c r="G53" s="14">
        <v>85.26</v>
      </c>
    </row>
    <row r="54" spans="1:7" hidden="1">
      <c r="A54" s="29">
        <f t="shared" si="1"/>
        <v>29</v>
      </c>
      <c r="B54" s="12" t="s">
        <v>40</v>
      </c>
      <c r="C54" s="12" t="s">
        <v>44</v>
      </c>
      <c r="D54" s="13" t="s">
        <v>32</v>
      </c>
      <c r="E54" s="5">
        <v>1</v>
      </c>
      <c r="F54" s="14">
        <v>268.38</v>
      </c>
      <c r="G54" s="14">
        <v>268.38</v>
      </c>
    </row>
    <row r="55" spans="1:7" hidden="1">
      <c r="A55" s="29">
        <f t="shared" si="1"/>
        <v>30</v>
      </c>
      <c r="B55" s="12" t="s">
        <v>45</v>
      </c>
      <c r="C55" s="12" t="s">
        <v>46</v>
      </c>
      <c r="D55" s="13" t="s">
        <v>25</v>
      </c>
      <c r="E55" s="5">
        <v>1</v>
      </c>
      <c r="F55" s="14">
        <v>1008.09</v>
      </c>
      <c r="G55" s="14">
        <v>1008.09</v>
      </c>
    </row>
    <row r="56" spans="1:7" ht="25.5" hidden="1">
      <c r="A56" s="29">
        <f t="shared" si="1"/>
        <v>31</v>
      </c>
      <c r="B56" s="12" t="s">
        <v>47</v>
      </c>
      <c r="C56" s="12" t="s">
        <v>48</v>
      </c>
      <c r="D56" s="13" t="s">
        <v>25</v>
      </c>
      <c r="E56" s="5">
        <v>2</v>
      </c>
      <c r="F56" s="14">
        <v>72.650000000000006</v>
      </c>
      <c r="G56" s="14">
        <v>145.30000000000001</v>
      </c>
    </row>
    <row r="57" spans="1:7" ht="38.25" hidden="1">
      <c r="A57" s="29">
        <f t="shared" si="1"/>
        <v>32</v>
      </c>
      <c r="B57" s="12" t="s">
        <v>51</v>
      </c>
      <c r="C57" s="12" t="s">
        <v>52</v>
      </c>
      <c r="D57" s="13" t="s">
        <v>53</v>
      </c>
      <c r="E57" s="5">
        <v>9</v>
      </c>
      <c r="F57" s="14">
        <v>274.77999999999997</v>
      </c>
      <c r="G57" s="14">
        <v>2473.02</v>
      </c>
    </row>
    <row r="58" spans="1:7" ht="40.5" hidden="1" customHeight="1">
      <c r="A58" s="29">
        <f t="shared" si="1"/>
        <v>33</v>
      </c>
      <c r="B58" s="12" t="s">
        <v>54</v>
      </c>
      <c r="C58" s="12" t="s">
        <v>55</v>
      </c>
      <c r="D58" s="13" t="s">
        <v>56</v>
      </c>
      <c r="E58" s="5">
        <v>1</v>
      </c>
      <c r="F58" s="14">
        <v>2486.06</v>
      </c>
      <c r="G58" s="14">
        <v>2486.06</v>
      </c>
    </row>
    <row r="59" spans="1:7" ht="39.75" hidden="1" customHeight="1">
      <c r="A59" s="29">
        <f t="shared" si="1"/>
        <v>34</v>
      </c>
      <c r="B59" s="12" t="s">
        <v>57</v>
      </c>
      <c r="C59" s="12" t="s">
        <v>58</v>
      </c>
      <c r="D59" s="13" t="s">
        <v>59</v>
      </c>
      <c r="E59" s="5">
        <v>20</v>
      </c>
      <c r="F59" s="14">
        <v>14.27</v>
      </c>
      <c r="G59" s="14">
        <v>285.39999999999998</v>
      </c>
    </row>
    <row r="60" spans="1:7" hidden="1">
      <c r="A60" s="44" t="s">
        <v>63</v>
      </c>
      <c r="B60" s="45"/>
      <c r="C60" s="45"/>
      <c r="D60" s="45"/>
      <c r="E60" s="45"/>
      <c r="F60" s="45"/>
      <c r="G60" s="45"/>
    </row>
    <row r="61" spans="1:7" ht="17.25" hidden="1" customHeight="1">
      <c r="A61" s="29">
        <v>35</v>
      </c>
      <c r="B61" s="12" t="s">
        <v>30</v>
      </c>
      <c r="C61" s="12" t="s">
        <v>31</v>
      </c>
      <c r="D61" s="13" t="s">
        <v>32</v>
      </c>
      <c r="E61" s="5">
        <v>19</v>
      </c>
      <c r="F61" s="14">
        <v>86.77</v>
      </c>
      <c r="G61" s="14">
        <v>1648.63</v>
      </c>
    </row>
    <row r="62" spans="1:7" ht="24.75" hidden="1" customHeight="1">
      <c r="A62" s="29">
        <f>A61+1</f>
        <v>36</v>
      </c>
      <c r="B62" s="12" t="s">
        <v>49</v>
      </c>
      <c r="C62" s="12" t="s">
        <v>64</v>
      </c>
      <c r="D62" s="13" t="s">
        <v>25</v>
      </c>
      <c r="E62" s="5">
        <v>7</v>
      </c>
      <c r="F62" s="14">
        <v>54.47</v>
      </c>
      <c r="G62" s="14">
        <v>381.29</v>
      </c>
    </row>
    <row r="63" spans="1:7" ht="15.75" hidden="1" customHeight="1">
      <c r="A63" s="29">
        <f t="shared" ref="A63:A73" si="2">A62+1</f>
        <v>37</v>
      </c>
      <c r="B63" s="12" t="s">
        <v>49</v>
      </c>
      <c r="C63" s="12" t="s">
        <v>50</v>
      </c>
      <c r="D63" s="13" t="s">
        <v>25</v>
      </c>
      <c r="E63" s="5">
        <v>4</v>
      </c>
      <c r="F63" s="14">
        <v>54.47</v>
      </c>
      <c r="G63" s="14">
        <v>217.88</v>
      </c>
    </row>
    <row r="64" spans="1:7" ht="15.75" hidden="1" customHeight="1">
      <c r="A64" s="29">
        <f t="shared" si="2"/>
        <v>38</v>
      </c>
      <c r="B64" s="12" t="s">
        <v>36</v>
      </c>
      <c r="C64" s="12" t="s">
        <v>37</v>
      </c>
      <c r="D64" s="13" t="s">
        <v>25</v>
      </c>
      <c r="E64" s="5">
        <v>1</v>
      </c>
      <c r="F64" s="14">
        <v>1151.56</v>
      </c>
      <c r="G64" s="14">
        <v>1151.56</v>
      </c>
    </row>
    <row r="65" spans="1:7" ht="15.75" hidden="1" customHeight="1">
      <c r="A65" s="29">
        <f t="shared" si="2"/>
        <v>39</v>
      </c>
      <c r="B65" s="12" t="s">
        <v>61</v>
      </c>
      <c r="C65" s="12" t="s">
        <v>62</v>
      </c>
      <c r="D65" s="13" t="s">
        <v>32</v>
      </c>
      <c r="E65" s="5">
        <v>1</v>
      </c>
      <c r="F65" s="14">
        <v>1040.6199999999999</v>
      </c>
      <c r="G65" s="14">
        <v>1040.6199999999999</v>
      </c>
    </row>
    <row r="66" spans="1:7" ht="15.75" hidden="1" customHeight="1">
      <c r="A66" s="29">
        <f t="shared" si="2"/>
        <v>40</v>
      </c>
      <c r="B66" s="12" t="s">
        <v>40</v>
      </c>
      <c r="C66" s="12" t="s">
        <v>41</v>
      </c>
      <c r="D66" s="13" t="s">
        <v>32</v>
      </c>
      <c r="E66" s="5">
        <v>1</v>
      </c>
      <c r="F66" s="14">
        <v>268.38</v>
      </c>
      <c r="G66" s="14">
        <v>268.38</v>
      </c>
    </row>
    <row r="67" spans="1:7" ht="15.75" hidden="1" customHeight="1">
      <c r="A67" s="29">
        <f t="shared" si="2"/>
        <v>41</v>
      </c>
      <c r="B67" s="12" t="s">
        <v>42</v>
      </c>
      <c r="C67" s="12" t="s">
        <v>43</v>
      </c>
      <c r="D67" s="13" t="s">
        <v>32</v>
      </c>
      <c r="E67" s="5">
        <v>1</v>
      </c>
      <c r="F67" s="14">
        <v>85.26</v>
      </c>
      <c r="G67" s="14">
        <v>85.26</v>
      </c>
    </row>
    <row r="68" spans="1:7" ht="15.75" hidden="1" customHeight="1">
      <c r="A68" s="29">
        <f t="shared" si="2"/>
        <v>42</v>
      </c>
      <c r="B68" s="12" t="s">
        <v>40</v>
      </c>
      <c r="C68" s="12" t="s">
        <v>44</v>
      </c>
      <c r="D68" s="13" t="s">
        <v>32</v>
      </c>
      <c r="E68" s="5">
        <v>1</v>
      </c>
      <c r="F68" s="14">
        <v>268.38</v>
      </c>
      <c r="G68" s="14">
        <v>268.38</v>
      </c>
    </row>
    <row r="69" spans="1:7" ht="15.75" hidden="1" customHeight="1">
      <c r="A69" s="29">
        <f t="shared" si="2"/>
        <v>43</v>
      </c>
      <c r="B69" s="12" t="s">
        <v>45</v>
      </c>
      <c r="C69" s="12" t="s">
        <v>46</v>
      </c>
      <c r="D69" s="13" t="s">
        <v>25</v>
      </c>
      <c r="E69" s="5">
        <v>1</v>
      </c>
      <c r="F69" s="14">
        <v>1008.09</v>
      </c>
      <c r="G69" s="14">
        <v>1008.09</v>
      </c>
    </row>
    <row r="70" spans="1:7" ht="28.5" hidden="1" customHeight="1">
      <c r="A70" s="29">
        <f t="shared" si="2"/>
        <v>44</v>
      </c>
      <c r="B70" s="12" t="s">
        <v>47</v>
      </c>
      <c r="C70" s="12" t="s">
        <v>48</v>
      </c>
      <c r="D70" s="13" t="s">
        <v>25</v>
      </c>
      <c r="E70" s="5">
        <v>2</v>
      </c>
      <c r="F70" s="14">
        <v>72.650000000000006</v>
      </c>
      <c r="G70" s="14">
        <v>145.30000000000001</v>
      </c>
    </row>
    <row r="71" spans="1:7" ht="38.25" hidden="1">
      <c r="A71" s="29">
        <f t="shared" si="2"/>
        <v>45</v>
      </c>
      <c r="B71" s="12" t="s">
        <v>51</v>
      </c>
      <c r="C71" s="12" t="s">
        <v>52</v>
      </c>
      <c r="D71" s="13" t="s">
        <v>53</v>
      </c>
      <c r="E71" s="5">
        <v>15</v>
      </c>
      <c r="F71" s="14">
        <v>274.77999999999997</v>
      </c>
      <c r="G71" s="14">
        <v>4121.7</v>
      </c>
    </row>
    <row r="72" spans="1:7" ht="38.25" hidden="1">
      <c r="A72" s="29">
        <f t="shared" si="2"/>
        <v>46</v>
      </c>
      <c r="B72" s="12" t="s">
        <v>54</v>
      </c>
      <c r="C72" s="12" t="s">
        <v>55</v>
      </c>
      <c r="D72" s="13" t="s">
        <v>56</v>
      </c>
      <c r="E72" s="5">
        <v>1</v>
      </c>
      <c r="F72" s="14">
        <v>2486.06</v>
      </c>
      <c r="G72" s="14">
        <v>2486.06</v>
      </c>
    </row>
    <row r="73" spans="1:7" ht="38.25" hidden="1">
      <c r="A73" s="29">
        <f t="shared" si="2"/>
        <v>47</v>
      </c>
      <c r="B73" s="12" t="s">
        <v>57</v>
      </c>
      <c r="C73" s="12" t="s">
        <v>58</v>
      </c>
      <c r="D73" s="13" t="s">
        <v>59</v>
      </c>
      <c r="E73" s="5">
        <v>74</v>
      </c>
      <c r="F73" s="14">
        <v>14.27</v>
      </c>
      <c r="G73" s="14">
        <v>1055.98</v>
      </c>
    </row>
    <row r="74" spans="1:7" hidden="1">
      <c r="A74" s="44" t="s">
        <v>65</v>
      </c>
      <c r="B74" s="45"/>
      <c r="C74" s="45"/>
      <c r="D74" s="45"/>
      <c r="E74" s="45"/>
      <c r="F74" s="45"/>
      <c r="G74" s="45"/>
    </row>
    <row r="75" spans="1:7" hidden="1">
      <c r="A75" s="29">
        <v>48</v>
      </c>
      <c r="B75" s="12" t="s">
        <v>30</v>
      </c>
      <c r="C75" s="12" t="s">
        <v>31</v>
      </c>
      <c r="D75" s="13" t="s">
        <v>32</v>
      </c>
      <c r="E75" s="5">
        <v>2</v>
      </c>
      <c r="F75" s="14">
        <v>86.77</v>
      </c>
      <c r="G75" s="14">
        <v>173.54</v>
      </c>
    </row>
    <row r="76" spans="1:7" hidden="1">
      <c r="A76" s="29">
        <f>A75+1</f>
        <v>49</v>
      </c>
      <c r="B76" s="12" t="s">
        <v>49</v>
      </c>
      <c r="C76" s="12" t="s">
        <v>50</v>
      </c>
      <c r="D76" s="13" t="s">
        <v>25</v>
      </c>
      <c r="E76" s="5">
        <v>9</v>
      </c>
      <c r="F76" s="14">
        <v>54.47</v>
      </c>
      <c r="G76" s="14">
        <v>490.23</v>
      </c>
    </row>
    <row r="77" spans="1:7" hidden="1">
      <c r="A77" s="29">
        <f t="shared" ref="A77:A87" si="3">A76+1</f>
        <v>50</v>
      </c>
      <c r="B77" s="12" t="s">
        <v>61</v>
      </c>
      <c r="C77" s="12" t="s">
        <v>62</v>
      </c>
      <c r="D77" s="13" t="s">
        <v>32</v>
      </c>
      <c r="E77" s="5">
        <v>1</v>
      </c>
      <c r="F77" s="14">
        <v>1040.6199999999999</v>
      </c>
      <c r="G77" s="14">
        <v>1040.6199999999999</v>
      </c>
    </row>
    <row r="78" spans="1:7" hidden="1">
      <c r="A78" s="29">
        <f t="shared" si="3"/>
        <v>51</v>
      </c>
      <c r="B78" s="12" t="s">
        <v>40</v>
      </c>
      <c r="C78" s="12" t="s">
        <v>41</v>
      </c>
      <c r="D78" s="13" t="s">
        <v>32</v>
      </c>
      <c r="E78" s="5">
        <v>1</v>
      </c>
      <c r="F78" s="14">
        <v>268.38</v>
      </c>
      <c r="G78" s="14">
        <v>268.38</v>
      </c>
    </row>
    <row r="79" spans="1:7" hidden="1">
      <c r="A79" s="29">
        <f t="shared" si="3"/>
        <v>52</v>
      </c>
      <c r="B79" s="12" t="s">
        <v>42</v>
      </c>
      <c r="C79" s="12" t="s">
        <v>43</v>
      </c>
      <c r="D79" s="13" t="s">
        <v>32</v>
      </c>
      <c r="E79" s="5">
        <v>1</v>
      </c>
      <c r="F79" s="14">
        <v>85.26</v>
      </c>
      <c r="G79" s="14">
        <v>85.26</v>
      </c>
    </row>
    <row r="80" spans="1:7" hidden="1">
      <c r="A80" s="29">
        <f t="shared" si="3"/>
        <v>53</v>
      </c>
      <c r="B80" s="12" t="s">
        <v>40</v>
      </c>
      <c r="C80" s="12" t="s">
        <v>44</v>
      </c>
      <c r="D80" s="13" t="s">
        <v>32</v>
      </c>
      <c r="E80" s="5">
        <v>1</v>
      </c>
      <c r="F80" s="14">
        <v>268.38</v>
      </c>
      <c r="G80" s="14">
        <v>268.38</v>
      </c>
    </row>
    <row r="81" spans="1:7" hidden="1">
      <c r="A81" s="29">
        <f t="shared" si="3"/>
        <v>54</v>
      </c>
      <c r="B81" s="12" t="s">
        <v>45</v>
      </c>
      <c r="C81" s="12" t="s">
        <v>46</v>
      </c>
      <c r="D81" s="13" t="s">
        <v>25</v>
      </c>
      <c r="E81" s="5">
        <v>1</v>
      </c>
      <c r="F81" s="14">
        <v>1008.09</v>
      </c>
      <c r="G81" s="14">
        <v>1008.09</v>
      </c>
    </row>
    <row r="82" spans="1:7" ht="25.5" hidden="1">
      <c r="A82" s="29">
        <f t="shared" si="3"/>
        <v>55</v>
      </c>
      <c r="B82" s="12" t="s">
        <v>47</v>
      </c>
      <c r="C82" s="12" t="s">
        <v>48</v>
      </c>
      <c r="D82" s="13" t="s">
        <v>25</v>
      </c>
      <c r="E82" s="5">
        <v>2</v>
      </c>
      <c r="F82" s="14">
        <v>72.650000000000006</v>
      </c>
      <c r="G82" s="14">
        <v>145.30000000000001</v>
      </c>
    </row>
    <row r="83" spans="1:7" ht="38.25" hidden="1">
      <c r="A83" s="29">
        <f t="shared" si="3"/>
        <v>56</v>
      </c>
      <c r="B83" s="12" t="s">
        <v>51</v>
      </c>
      <c r="C83" s="12" t="s">
        <v>52</v>
      </c>
      <c r="D83" s="13" t="s">
        <v>53</v>
      </c>
      <c r="E83" s="5">
        <v>13</v>
      </c>
      <c r="F83" s="14">
        <v>274.77999999999997</v>
      </c>
      <c r="G83" s="14">
        <v>3572.14</v>
      </c>
    </row>
    <row r="84" spans="1:7" ht="38.25" hidden="1">
      <c r="A84" s="29">
        <f t="shared" si="3"/>
        <v>57</v>
      </c>
      <c r="B84" s="12" t="s">
        <v>54</v>
      </c>
      <c r="C84" s="12" t="s">
        <v>55</v>
      </c>
      <c r="D84" s="13" t="s">
        <v>56</v>
      </c>
      <c r="E84" s="5">
        <v>1</v>
      </c>
      <c r="F84" s="14">
        <v>2486.06</v>
      </c>
      <c r="G84" s="14">
        <v>2486.06</v>
      </c>
    </row>
    <row r="85" spans="1:7" ht="38.25" hidden="1">
      <c r="A85" s="29">
        <f t="shared" si="3"/>
        <v>58</v>
      </c>
      <c r="B85" s="12" t="s">
        <v>57</v>
      </c>
      <c r="C85" s="12" t="s">
        <v>58</v>
      </c>
      <c r="D85" s="13" t="s">
        <v>59</v>
      </c>
      <c r="E85" s="5">
        <v>31</v>
      </c>
      <c r="F85" s="14">
        <v>14.27</v>
      </c>
      <c r="G85" s="14">
        <v>442.37</v>
      </c>
    </row>
    <row r="86" spans="1:7" ht="39" hidden="1" customHeight="1">
      <c r="A86" s="29">
        <f t="shared" si="3"/>
        <v>59</v>
      </c>
      <c r="B86" s="26" t="s">
        <v>116</v>
      </c>
      <c r="C86" s="28" t="s">
        <v>66</v>
      </c>
      <c r="D86" s="25" t="s">
        <v>56</v>
      </c>
      <c r="E86" s="25">
        <v>5</v>
      </c>
      <c r="F86" s="27" t="s">
        <v>67</v>
      </c>
      <c r="G86" s="3">
        <v>950.05</v>
      </c>
    </row>
    <row r="87" spans="1:7" ht="28.5" hidden="1" customHeight="1">
      <c r="A87" s="29">
        <f t="shared" si="3"/>
        <v>60</v>
      </c>
      <c r="B87" s="26" t="s">
        <v>117</v>
      </c>
      <c r="C87" s="28" t="s">
        <v>118</v>
      </c>
      <c r="D87" s="25" t="s">
        <v>68</v>
      </c>
      <c r="E87" s="25">
        <v>24</v>
      </c>
      <c r="F87" s="27" t="s">
        <v>69</v>
      </c>
      <c r="G87" s="3">
        <v>12860.64</v>
      </c>
    </row>
    <row r="88" spans="1:7" hidden="1">
      <c r="A88" s="44" t="s">
        <v>70</v>
      </c>
      <c r="B88" s="45"/>
      <c r="C88" s="45"/>
      <c r="D88" s="45"/>
      <c r="E88" s="45"/>
      <c r="F88" s="45"/>
      <c r="G88" s="45"/>
    </row>
    <row r="89" spans="1:7" ht="15.75" hidden="1" customHeight="1">
      <c r="A89" s="29">
        <v>61</v>
      </c>
      <c r="B89" s="12" t="s">
        <v>49</v>
      </c>
      <c r="C89" s="12" t="s">
        <v>50</v>
      </c>
      <c r="D89" s="13" t="s">
        <v>25</v>
      </c>
      <c r="E89" s="5">
        <v>2</v>
      </c>
      <c r="F89" s="14">
        <v>54.47</v>
      </c>
      <c r="G89" s="14">
        <v>108.94</v>
      </c>
    </row>
    <row r="90" spans="1:7" ht="15.75" hidden="1" customHeight="1">
      <c r="A90" s="29">
        <f>A89+1</f>
        <v>62</v>
      </c>
      <c r="B90" s="12" t="s">
        <v>61</v>
      </c>
      <c r="C90" s="12" t="s">
        <v>62</v>
      </c>
      <c r="D90" s="13" t="s">
        <v>32</v>
      </c>
      <c r="E90" s="5">
        <v>1</v>
      </c>
      <c r="F90" s="14">
        <v>1040.6199999999999</v>
      </c>
      <c r="G90" s="14">
        <v>1040.6199999999999</v>
      </c>
    </row>
    <row r="91" spans="1:7" ht="15.75" hidden="1" customHeight="1">
      <c r="A91" s="29">
        <f t="shared" ref="A91:A98" si="4">A90+1</f>
        <v>63</v>
      </c>
      <c r="B91" s="12" t="s">
        <v>40</v>
      </c>
      <c r="C91" s="12" t="s">
        <v>41</v>
      </c>
      <c r="D91" s="13" t="s">
        <v>32</v>
      </c>
      <c r="E91" s="5">
        <v>1</v>
      </c>
      <c r="F91" s="14">
        <v>268.38</v>
      </c>
      <c r="G91" s="14">
        <v>268.38</v>
      </c>
    </row>
    <row r="92" spans="1:7" ht="15.75" hidden="1" customHeight="1">
      <c r="A92" s="29">
        <f t="shared" si="4"/>
        <v>64</v>
      </c>
      <c r="B92" s="12" t="s">
        <v>42</v>
      </c>
      <c r="C92" s="12" t="s">
        <v>43</v>
      </c>
      <c r="D92" s="13" t="s">
        <v>32</v>
      </c>
      <c r="E92" s="5">
        <v>1</v>
      </c>
      <c r="F92" s="14">
        <v>85.26</v>
      </c>
      <c r="G92" s="14">
        <v>85.26</v>
      </c>
    </row>
    <row r="93" spans="1:7" ht="15.75" hidden="1" customHeight="1">
      <c r="A93" s="29">
        <f t="shared" si="4"/>
        <v>65</v>
      </c>
      <c r="B93" s="12" t="s">
        <v>45</v>
      </c>
      <c r="C93" s="12" t="s">
        <v>46</v>
      </c>
      <c r="D93" s="13" t="s">
        <v>25</v>
      </c>
      <c r="E93" s="5">
        <v>1</v>
      </c>
      <c r="F93" s="14">
        <v>1008.09</v>
      </c>
      <c r="G93" s="14">
        <v>1008.09</v>
      </c>
    </row>
    <row r="94" spans="1:7" ht="25.5" hidden="1">
      <c r="A94" s="29">
        <f t="shared" si="4"/>
        <v>66</v>
      </c>
      <c r="B94" s="12" t="s">
        <v>47</v>
      </c>
      <c r="C94" s="12" t="s">
        <v>48</v>
      </c>
      <c r="D94" s="13" t="s">
        <v>25</v>
      </c>
      <c r="E94" s="5">
        <v>2</v>
      </c>
      <c r="F94" s="14">
        <v>72.650000000000006</v>
      </c>
      <c r="G94" s="14">
        <v>145.30000000000001</v>
      </c>
    </row>
    <row r="95" spans="1:7" hidden="1">
      <c r="A95" s="29">
        <f t="shared" si="4"/>
        <v>67</v>
      </c>
      <c r="B95" s="12" t="s">
        <v>40</v>
      </c>
      <c r="C95" s="12" t="s">
        <v>44</v>
      </c>
      <c r="D95" s="13" t="s">
        <v>32</v>
      </c>
      <c r="E95" s="5">
        <v>1</v>
      </c>
      <c r="F95" s="14">
        <v>268.38</v>
      </c>
      <c r="G95" s="14">
        <v>268.38</v>
      </c>
    </row>
    <row r="96" spans="1:7" ht="38.25" hidden="1">
      <c r="A96" s="29">
        <f t="shared" si="4"/>
        <v>68</v>
      </c>
      <c r="B96" s="12" t="s">
        <v>51</v>
      </c>
      <c r="C96" s="12" t="s">
        <v>52</v>
      </c>
      <c r="D96" s="13" t="s">
        <v>53</v>
      </c>
      <c r="E96" s="5">
        <v>8</v>
      </c>
      <c r="F96" s="14">
        <v>274.77999999999997</v>
      </c>
      <c r="G96" s="14">
        <v>2198.2399999999998</v>
      </c>
    </row>
    <row r="97" spans="1:7" ht="38.25" hidden="1">
      <c r="A97" s="29">
        <f t="shared" si="4"/>
        <v>69</v>
      </c>
      <c r="B97" s="12" t="s">
        <v>54</v>
      </c>
      <c r="C97" s="12" t="s">
        <v>55</v>
      </c>
      <c r="D97" s="13" t="s">
        <v>56</v>
      </c>
      <c r="E97" s="5">
        <v>1</v>
      </c>
      <c r="F97" s="14">
        <v>2486.06</v>
      </c>
      <c r="G97" s="14">
        <v>2486.06</v>
      </c>
    </row>
    <row r="98" spans="1:7" ht="38.25" hidden="1">
      <c r="A98" s="29">
        <f t="shared" si="4"/>
        <v>70</v>
      </c>
      <c r="B98" s="12" t="s">
        <v>57</v>
      </c>
      <c r="C98" s="12" t="s">
        <v>58</v>
      </c>
      <c r="D98" s="13" t="s">
        <v>59</v>
      </c>
      <c r="E98" s="5">
        <v>26</v>
      </c>
      <c r="F98" s="14">
        <v>14.27</v>
      </c>
      <c r="G98" s="14">
        <v>371.02</v>
      </c>
    </row>
    <row r="99" spans="1:7" hidden="1">
      <c r="A99" s="44" t="s">
        <v>71</v>
      </c>
      <c r="B99" s="45"/>
      <c r="C99" s="45"/>
      <c r="D99" s="45"/>
      <c r="E99" s="45"/>
      <c r="F99" s="45"/>
      <c r="G99" s="45"/>
    </row>
    <row r="100" spans="1:7" hidden="1">
      <c r="A100" s="29">
        <v>71</v>
      </c>
      <c r="B100" s="12" t="s">
        <v>30</v>
      </c>
      <c r="C100" s="12" t="s">
        <v>31</v>
      </c>
      <c r="D100" s="13" t="s">
        <v>32</v>
      </c>
      <c r="E100" s="5">
        <v>12</v>
      </c>
      <c r="F100" s="14">
        <v>86.77</v>
      </c>
      <c r="G100" s="14">
        <v>1041.24</v>
      </c>
    </row>
    <row r="101" spans="1:7" hidden="1">
      <c r="A101" s="29">
        <f>A100+1</f>
        <v>72</v>
      </c>
      <c r="B101" s="12" t="s">
        <v>49</v>
      </c>
      <c r="C101" s="12" t="s">
        <v>50</v>
      </c>
      <c r="D101" s="13" t="s">
        <v>25</v>
      </c>
      <c r="E101" s="5">
        <v>6</v>
      </c>
      <c r="F101" s="14">
        <v>54.47</v>
      </c>
      <c r="G101" s="14">
        <v>326.82</v>
      </c>
    </row>
    <row r="102" spans="1:7" hidden="1">
      <c r="A102" s="29">
        <f t="shared" ref="A102:A111" si="5">A101+1</f>
        <v>73</v>
      </c>
      <c r="B102" s="12" t="s">
        <v>36</v>
      </c>
      <c r="C102" s="12" t="s">
        <v>37</v>
      </c>
      <c r="D102" s="13" t="s">
        <v>25</v>
      </c>
      <c r="E102" s="5">
        <v>1</v>
      </c>
      <c r="F102" s="14">
        <v>1151.56</v>
      </c>
      <c r="G102" s="14">
        <v>1151.56</v>
      </c>
    </row>
    <row r="103" spans="1:7" hidden="1">
      <c r="A103" s="29">
        <f t="shared" si="5"/>
        <v>74</v>
      </c>
      <c r="B103" s="12" t="s">
        <v>61</v>
      </c>
      <c r="C103" s="12" t="s">
        <v>62</v>
      </c>
      <c r="D103" s="13" t="s">
        <v>32</v>
      </c>
      <c r="E103" s="5">
        <v>1</v>
      </c>
      <c r="F103" s="14">
        <v>1040.6199999999999</v>
      </c>
      <c r="G103" s="14">
        <v>1040.6199999999999</v>
      </c>
    </row>
    <row r="104" spans="1:7" hidden="1">
      <c r="A104" s="29">
        <f t="shared" si="5"/>
        <v>75</v>
      </c>
      <c r="B104" s="12" t="s">
        <v>40</v>
      </c>
      <c r="C104" s="12" t="s">
        <v>41</v>
      </c>
      <c r="D104" s="13" t="s">
        <v>32</v>
      </c>
      <c r="E104" s="5">
        <v>1</v>
      </c>
      <c r="F104" s="14">
        <v>268.38</v>
      </c>
      <c r="G104" s="14">
        <v>268.38</v>
      </c>
    </row>
    <row r="105" spans="1:7" hidden="1">
      <c r="A105" s="29">
        <f t="shared" si="5"/>
        <v>76</v>
      </c>
      <c r="B105" s="12" t="s">
        <v>42</v>
      </c>
      <c r="C105" s="12" t="s">
        <v>43</v>
      </c>
      <c r="D105" s="13" t="s">
        <v>32</v>
      </c>
      <c r="E105" s="5">
        <v>1</v>
      </c>
      <c r="F105" s="14">
        <v>85.26</v>
      </c>
      <c r="G105" s="14">
        <v>85.26</v>
      </c>
    </row>
    <row r="106" spans="1:7" hidden="1">
      <c r="A106" s="29">
        <f t="shared" si="5"/>
        <v>77</v>
      </c>
      <c r="B106" s="12" t="s">
        <v>40</v>
      </c>
      <c r="C106" s="12" t="s">
        <v>44</v>
      </c>
      <c r="D106" s="13" t="s">
        <v>32</v>
      </c>
      <c r="E106" s="5">
        <v>1</v>
      </c>
      <c r="F106" s="14">
        <v>268.38</v>
      </c>
      <c r="G106" s="14">
        <v>268.38</v>
      </c>
    </row>
    <row r="107" spans="1:7" hidden="1">
      <c r="A107" s="29">
        <f t="shared" si="5"/>
        <v>78</v>
      </c>
      <c r="B107" s="12" t="s">
        <v>45</v>
      </c>
      <c r="C107" s="12" t="s">
        <v>46</v>
      </c>
      <c r="D107" s="13" t="s">
        <v>25</v>
      </c>
      <c r="E107" s="5">
        <v>1</v>
      </c>
      <c r="F107" s="14">
        <v>1008.09</v>
      </c>
      <c r="G107" s="14">
        <v>1008.09</v>
      </c>
    </row>
    <row r="108" spans="1:7" ht="24" hidden="1" customHeight="1">
      <c r="A108" s="29">
        <f t="shared" si="5"/>
        <v>79</v>
      </c>
      <c r="B108" s="12" t="s">
        <v>47</v>
      </c>
      <c r="C108" s="12" t="s">
        <v>48</v>
      </c>
      <c r="D108" s="13" t="s">
        <v>25</v>
      </c>
      <c r="E108" s="5">
        <v>2</v>
      </c>
      <c r="F108" s="14">
        <v>72.650000000000006</v>
      </c>
      <c r="G108" s="14">
        <v>145.30000000000001</v>
      </c>
    </row>
    <row r="109" spans="1:7" ht="38.25" hidden="1">
      <c r="A109" s="29">
        <f t="shared" si="5"/>
        <v>80</v>
      </c>
      <c r="B109" s="12" t="s">
        <v>51</v>
      </c>
      <c r="C109" s="12" t="s">
        <v>52</v>
      </c>
      <c r="D109" s="13" t="s">
        <v>53</v>
      </c>
      <c r="E109" s="5">
        <v>11</v>
      </c>
      <c r="F109" s="14">
        <v>274.77999999999997</v>
      </c>
      <c r="G109" s="14">
        <v>3022.58</v>
      </c>
    </row>
    <row r="110" spans="1:7" ht="38.25" hidden="1">
      <c r="A110" s="29">
        <f t="shared" si="5"/>
        <v>81</v>
      </c>
      <c r="B110" s="12" t="s">
        <v>54</v>
      </c>
      <c r="C110" s="12" t="s">
        <v>55</v>
      </c>
      <c r="D110" s="13" t="s">
        <v>56</v>
      </c>
      <c r="E110" s="5">
        <v>1</v>
      </c>
      <c r="F110" s="14">
        <v>2486.06</v>
      </c>
      <c r="G110" s="14">
        <v>2486.06</v>
      </c>
    </row>
    <row r="111" spans="1:7" ht="38.25" hidden="1">
      <c r="A111" s="29">
        <f t="shared" si="5"/>
        <v>82</v>
      </c>
      <c r="B111" s="12" t="s">
        <v>57</v>
      </c>
      <c r="C111" s="12" t="s">
        <v>58</v>
      </c>
      <c r="D111" s="13" t="s">
        <v>59</v>
      </c>
      <c r="E111" s="5">
        <v>21</v>
      </c>
      <c r="F111" s="14">
        <v>14.27</v>
      </c>
      <c r="G111" s="14">
        <v>299.67</v>
      </c>
    </row>
    <row r="112" spans="1:7" hidden="1">
      <c r="A112" s="44" t="s">
        <v>72</v>
      </c>
      <c r="B112" s="45"/>
      <c r="C112" s="45"/>
      <c r="D112" s="45"/>
      <c r="E112" s="45"/>
      <c r="F112" s="45"/>
      <c r="G112" s="45"/>
    </row>
    <row r="113" spans="1:7" hidden="1">
      <c r="A113" s="29">
        <v>83</v>
      </c>
      <c r="B113" s="12" t="s">
        <v>30</v>
      </c>
      <c r="C113" s="12" t="s">
        <v>31</v>
      </c>
      <c r="D113" s="13" t="s">
        <v>32</v>
      </c>
      <c r="E113" s="5">
        <v>16</v>
      </c>
      <c r="F113" s="14">
        <v>86.77</v>
      </c>
      <c r="G113" s="14">
        <v>1388.32</v>
      </c>
    </row>
    <row r="114" spans="1:7" hidden="1">
      <c r="A114" s="29">
        <f>A113+1</f>
        <v>84</v>
      </c>
      <c r="B114" s="12" t="s">
        <v>49</v>
      </c>
      <c r="C114" s="12" t="s">
        <v>50</v>
      </c>
      <c r="D114" s="13" t="s">
        <v>25</v>
      </c>
      <c r="E114" s="5">
        <v>6</v>
      </c>
      <c r="F114" s="14">
        <v>54.47</v>
      </c>
      <c r="G114" s="14">
        <v>326.82</v>
      </c>
    </row>
    <row r="115" spans="1:7" hidden="1">
      <c r="A115" s="29">
        <f t="shared" ref="A115:A124" si="6">A114+1</f>
        <v>85</v>
      </c>
      <c r="B115" s="12" t="s">
        <v>36</v>
      </c>
      <c r="C115" s="12" t="s">
        <v>37</v>
      </c>
      <c r="D115" s="13" t="s">
        <v>25</v>
      </c>
      <c r="E115" s="5">
        <v>1</v>
      </c>
      <c r="F115" s="14">
        <v>1151.56</v>
      </c>
      <c r="G115" s="14">
        <v>1151.56</v>
      </c>
    </row>
    <row r="116" spans="1:7" hidden="1">
      <c r="A116" s="29">
        <f t="shared" si="6"/>
        <v>86</v>
      </c>
      <c r="B116" s="12" t="s">
        <v>61</v>
      </c>
      <c r="C116" s="12" t="s">
        <v>62</v>
      </c>
      <c r="D116" s="13" t="s">
        <v>32</v>
      </c>
      <c r="E116" s="5">
        <v>1</v>
      </c>
      <c r="F116" s="14">
        <v>1040.6199999999999</v>
      </c>
      <c r="G116" s="14">
        <v>1040.6199999999999</v>
      </c>
    </row>
    <row r="117" spans="1:7" hidden="1">
      <c r="A117" s="29">
        <f t="shared" si="6"/>
        <v>87</v>
      </c>
      <c r="B117" s="12" t="s">
        <v>40</v>
      </c>
      <c r="C117" s="12" t="s">
        <v>41</v>
      </c>
      <c r="D117" s="13" t="s">
        <v>32</v>
      </c>
      <c r="E117" s="5">
        <v>1</v>
      </c>
      <c r="F117" s="14">
        <v>268.38</v>
      </c>
      <c r="G117" s="14">
        <v>268.38</v>
      </c>
    </row>
    <row r="118" spans="1:7" hidden="1">
      <c r="A118" s="29">
        <f t="shared" si="6"/>
        <v>88</v>
      </c>
      <c r="B118" s="12" t="s">
        <v>42</v>
      </c>
      <c r="C118" s="12" t="s">
        <v>43</v>
      </c>
      <c r="D118" s="13" t="s">
        <v>32</v>
      </c>
      <c r="E118" s="5">
        <v>1</v>
      </c>
      <c r="F118" s="14">
        <v>85.26</v>
      </c>
      <c r="G118" s="14">
        <v>85.26</v>
      </c>
    </row>
    <row r="119" spans="1:7" hidden="1">
      <c r="A119" s="29">
        <f t="shared" si="6"/>
        <v>89</v>
      </c>
      <c r="B119" s="12" t="s">
        <v>40</v>
      </c>
      <c r="C119" s="12" t="s">
        <v>44</v>
      </c>
      <c r="D119" s="13" t="s">
        <v>32</v>
      </c>
      <c r="E119" s="5">
        <v>1</v>
      </c>
      <c r="F119" s="14">
        <v>268.38</v>
      </c>
      <c r="G119" s="14">
        <v>268.38</v>
      </c>
    </row>
    <row r="120" spans="1:7" hidden="1">
      <c r="A120" s="29">
        <f t="shared" si="6"/>
        <v>90</v>
      </c>
      <c r="B120" s="12" t="s">
        <v>45</v>
      </c>
      <c r="C120" s="12" t="s">
        <v>46</v>
      </c>
      <c r="D120" s="13" t="s">
        <v>25</v>
      </c>
      <c r="E120" s="5">
        <v>1</v>
      </c>
      <c r="F120" s="14">
        <v>1008.09</v>
      </c>
      <c r="G120" s="14">
        <v>1008.09</v>
      </c>
    </row>
    <row r="121" spans="1:7" ht="25.5" hidden="1">
      <c r="A121" s="29">
        <f t="shared" si="6"/>
        <v>91</v>
      </c>
      <c r="B121" s="12" t="s">
        <v>47</v>
      </c>
      <c r="C121" s="12" t="s">
        <v>48</v>
      </c>
      <c r="D121" s="13" t="s">
        <v>25</v>
      </c>
      <c r="E121" s="5">
        <v>2</v>
      </c>
      <c r="F121" s="14">
        <v>72.650000000000006</v>
      </c>
      <c r="G121" s="14">
        <v>145.30000000000001</v>
      </c>
    </row>
    <row r="122" spans="1:7" ht="38.25" hidden="1">
      <c r="A122" s="29">
        <f t="shared" si="6"/>
        <v>92</v>
      </c>
      <c r="B122" s="12" t="s">
        <v>51</v>
      </c>
      <c r="C122" s="12" t="s">
        <v>52</v>
      </c>
      <c r="D122" s="13" t="s">
        <v>53</v>
      </c>
      <c r="E122" s="5">
        <v>11</v>
      </c>
      <c r="F122" s="14">
        <v>274.77999999999997</v>
      </c>
      <c r="G122" s="14">
        <v>3022.58</v>
      </c>
    </row>
    <row r="123" spans="1:7" ht="38.25" hidden="1">
      <c r="A123" s="29">
        <f t="shared" si="6"/>
        <v>93</v>
      </c>
      <c r="B123" s="12" t="s">
        <v>54</v>
      </c>
      <c r="C123" s="12" t="s">
        <v>55</v>
      </c>
      <c r="D123" s="13" t="s">
        <v>56</v>
      </c>
      <c r="E123" s="5">
        <v>1</v>
      </c>
      <c r="F123" s="14">
        <v>2486.06</v>
      </c>
      <c r="G123" s="14">
        <v>2486.06</v>
      </c>
    </row>
    <row r="124" spans="1:7" ht="38.25" hidden="1">
      <c r="A124" s="29">
        <f t="shared" si="6"/>
        <v>94</v>
      </c>
      <c r="B124" s="12" t="s">
        <v>57</v>
      </c>
      <c r="C124" s="12" t="s">
        <v>58</v>
      </c>
      <c r="D124" s="13" t="s">
        <v>59</v>
      </c>
      <c r="E124" s="5">
        <v>25</v>
      </c>
      <c r="F124" s="14">
        <v>14.27</v>
      </c>
      <c r="G124" s="14">
        <v>356.75</v>
      </c>
    </row>
    <row r="125" spans="1:7" hidden="1">
      <c r="A125" s="44" t="s">
        <v>73</v>
      </c>
      <c r="B125" s="45"/>
      <c r="C125" s="45"/>
      <c r="D125" s="45"/>
      <c r="E125" s="45"/>
      <c r="F125" s="45"/>
      <c r="G125" s="45"/>
    </row>
    <row r="126" spans="1:7" hidden="1">
      <c r="A126" s="29">
        <v>95</v>
      </c>
      <c r="B126" s="12" t="s">
        <v>30</v>
      </c>
      <c r="C126" s="12" t="s">
        <v>35</v>
      </c>
      <c r="D126" s="13" t="s">
        <v>32</v>
      </c>
      <c r="E126" s="5">
        <v>20</v>
      </c>
      <c r="F126" s="14">
        <v>86.77</v>
      </c>
      <c r="G126" s="14">
        <v>1735.4</v>
      </c>
    </row>
    <row r="127" spans="1:7" hidden="1">
      <c r="A127" s="29">
        <f>A126+1</f>
        <v>96</v>
      </c>
      <c r="B127" s="12" t="s">
        <v>33</v>
      </c>
      <c r="C127" s="12" t="s">
        <v>34</v>
      </c>
      <c r="D127" s="13" t="s">
        <v>32</v>
      </c>
      <c r="E127" s="5">
        <v>1</v>
      </c>
      <c r="F127" s="14">
        <v>76.06</v>
      </c>
      <c r="G127" s="14">
        <v>76.06</v>
      </c>
    </row>
    <row r="128" spans="1:7" hidden="1">
      <c r="A128" s="29">
        <f t="shared" ref="A128:A141" si="7">A127+1</f>
        <v>97</v>
      </c>
      <c r="B128" s="12" t="s">
        <v>49</v>
      </c>
      <c r="C128" s="12" t="s">
        <v>50</v>
      </c>
      <c r="D128" s="13" t="s">
        <v>25</v>
      </c>
      <c r="E128" s="5">
        <v>6</v>
      </c>
      <c r="F128" s="14">
        <v>54.47</v>
      </c>
      <c r="G128" s="14">
        <v>326.82</v>
      </c>
    </row>
    <row r="129" spans="1:7" ht="25.5" hidden="1">
      <c r="A129" s="29">
        <f t="shared" si="7"/>
        <v>98</v>
      </c>
      <c r="B129" s="12" t="s">
        <v>49</v>
      </c>
      <c r="C129" s="12" t="s">
        <v>64</v>
      </c>
      <c r="D129" s="13" t="s">
        <v>25</v>
      </c>
      <c r="E129" s="5">
        <v>4</v>
      </c>
      <c r="F129" s="14">
        <v>54.47</v>
      </c>
      <c r="G129" s="14">
        <v>217.88</v>
      </c>
    </row>
    <row r="130" spans="1:7" hidden="1">
      <c r="A130" s="29">
        <f t="shared" si="7"/>
        <v>99</v>
      </c>
      <c r="B130" s="12" t="s">
        <v>36</v>
      </c>
      <c r="C130" s="12" t="s">
        <v>37</v>
      </c>
      <c r="D130" s="13" t="s">
        <v>25</v>
      </c>
      <c r="E130" s="5">
        <v>3</v>
      </c>
      <c r="F130" s="14">
        <v>1151.56</v>
      </c>
      <c r="G130" s="14">
        <v>3454.68</v>
      </c>
    </row>
    <row r="131" spans="1:7" hidden="1">
      <c r="A131" s="29">
        <f t="shared" si="7"/>
        <v>100</v>
      </c>
      <c r="B131" s="12" t="s">
        <v>61</v>
      </c>
      <c r="C131" s="12" t="s">
        <v>62</v>
      </c>
      <c r="D131" s="13" t="s">
        <v>32</v>
      </c>
      <c r="E131" s="5">
        <v>1</v>
      </c>
      <c r="F131" s="14">
        <v>1040.6199999999999</v>
      </c>
      <c r="G131" s="14">
        <v>1040.6199999999999</v>
      </c>
    </row>
    <row r="132" spans="1:7" hidden="1">
      <c r="A132" s="29">
        <f t="shared" si="7"/>
        <v>101</v>
      </c>
      <c r="B132" s="12" t="s">
        <v>40</v>
      </c>
      <c r="C132" s="12" t="s">
        <v>41</v>
      </c>
      <c r="D132" s="13" t="s">
        <v>32</v>
      </c>
      <c r="E132" s="5">
        <v>1</v>
      </c>
      <c r="F132" s="14">
        <v>268.38</v>
      </c>
      <c r="G132" s="14">
        <v>268.38</v>
      </c>
    </row>
    <row r="133" spans="1:7" hidden="1">
      <c r="A133" s="29">
        <f t="shared" si="7"/>
        <v>102</v>
      </c>
      <c r="B133" s="12" t="s">
        <v>42</v>
      </c>
      <c r="C133" s="12" t="s">
        <v>43</v>
      </c>
      <c r="D133" s="13" t="s">
        <v>32</v>
      </c>
      <c r="E133" s="5">
        <v>3</v>
      </c>
      <c r="F133" s="14">
        <v>85.26</v>
      </c>
      <c r="G133" s="14">
        <v>255.78</v>
      </c>
    </row>
    <row r="134" spans="1:7" hidden="1">
      <c r="A134" s="29">
        <f t="shared" si="7"/>
        <v>103</v>
      </c>
      <c r="B134" s="12" t="s">
        <v>40</v>
      </c>
      <c r="C134" s="12" t="s">
        <v>44</v>
      </c>
      <c r="D134" s="13" t="s">
        <v>32</v>
      </c>
      <c r="E134" s="5">
        <v>1</v>
      </c>
      <c r="F134" s="14">
        <v>268.38</v>
      </c>
      <c r="G134" s="14">
        <v>268.38</v>
      </c>
    </row>
    <row r="135" spans="1:7" hidden="1">
      <c r="A135" s="29">
        <f t="shared" si="7"/>
        <v>104</v>
      </c>
      <c r="B135" s="12" t="s">
        <v>45</v>
      </c>
      <c r="C135" s="12" t="s">
        <v>46</v>
      </c>
      <c r="D135" s="13" t="s">
        <v>25</v>
      </c>
      <c r="E135" s="5">
        <v>1</v>
      </c>
      <c r="F135" s="14">
        <v>1008.09</v>
      </c>
      <c r="G135" s="14">
        <v>1008.09</v>
      </c>
    </row>
    <row r="136" spans="1:7" ht="25.5" hidden="1">
      <c r="A136" s="29">
        <f t="shared" si="7"/>
        <v>105</v>
      </c>
      <c r="B136" s="12" t="s">
        <v>47</v>
      </c>
      <c r="C136" s="12" t="s">
        <v>48</v>
      </c>
      <c r="D136" s="13" t="s">
        <v>25</v>
      </c>
      <c r="E136" s="5">
        <v>2</v>
      </c>
      <c r="F136" s="14">
        <v>72.650000000000006</v>
      </c>
      <c r="G136" s="14">
        <v>145.30000000000001</v>
      </c>
    </row>
    <row r="137" spans="1:7" ht="38.25" hidden="1">
      <c r="A137" s="29">
        <f t="shared" si="7"/>
        <v>106</v>
      </c>
      <c r="B137" s="12" t="s">
        <v>51</v>
      </c>
      <c r="C137" s="12" t="s">
        <v>52</v>
      </c>
      <c r="D137" s="13" t="s">
        <v>53</v>
      </c>
      <c r="E137" s="5">
        <v>18</v>
      </c>
      <c r="F137" s="14">
        <v>274.77999999999997</v>
      </c>
      <c r="G137" s="14">
        <v>4946.04</v>
      </c>
    </row>
    <row r="138" spans="1:7" ht="38.25" hidden="1">
      <c r="A138" s="29">
        <f t="shared" si="7"/>
        <v>107</v>
      </c>
      <c r="B138" s="12" t="s">
        <v>54</v>
      </c>
      <c r="C138" s="12" t="s">
        <v>55</v>
      </c>
      <c r="D138" s="13" t="s">
        <v>56</v>
      </c>
      <c r="E138" s="5">
        <v>1</v>
      </c>
      <c r="F138" s="14">
        <v>2486.06</v>
      </c>
      <c r="G138" s="14">
        <v>2486.06</v>
      </c>
    </row>
    <row r="139" spans="1:7" ht="38.25" hidden="1">
      <c r="A139" s="29">
        <f t="shared" si="7"/>
        <v>108</v>
      </c>
      <c r="B139" s="12" t="s">
        <v>57</v>
      </c>
      <c r="C139" s="12" t="s">
        <v>58</v>
      </c>
      <c r="D139" s="13" t="s">
        <v>59</v>
      </c>
      <c r="E139" s="5">
        <v>77</v>
      </c>
      <c r="F139" s="14">
        <v>14.27</v>
      </c>
      <c r="G139" s="14">
        <v>1098.79</v>
      </c>
    </row>
    <row r="140" spans="1:7" ht="40.5" hidden="1" customHeight="1">
      <c r="A140" s="29">
        <f t="shared" si="7"/>
        <v>109</v>
      </c>
      <c r="B140" s="26" t="s">
        <v>119</v>
      </c>
      <c r="C140" s="28" t="s">
        <v>74</v>
      </c>
      <c r="D140" s="25" t="s">
        <v>56</v>
      </c>
      <c r="E140" s="25">
        <v>3</v>
      </c>
      <c r="F140" s="27" t="s">
        <v>75</v>
      </c>
      <c r="G140" s="3">
        <v>7458.18</v>
      </c>
    </row>
    <row r="141" spans="1:7" ht="42" hidden="1" customHeight="1">
      <c r="A141" s="29">
        <f t="shared" si="7"/>
        <v>110</v>
      </c>
      <c r="B141" s="26" t="s">
        <v>120</v>
      </c>
      <c r="C141" s="28" t="s">
        <v>76</v>
      </c>
      <c r="D141" s="25" t="s">
        <v>56</v>
      </c>
      <c r="E141" s="25">
        <v>3</v>
      </c>
      <c r="F141" s="27" t="s">
        <v>77</v>
      </c>
      <c r="G141" s="3">
        <v>3773.49</v>
      </c>
    </row>
    <row r="142" spans="1:7" hidden="1">
      <c r="A142" s="44" t="s">
        <v>78</v>
      </c>
      <c r="B142" s="45"/>
      <c r="C142" s="45"/>
      <c r="D142" s="45"/>
      <c r="E142" s="45"/>
      <c r="F142" s="45"/>
      <c r="G142" s="45"/>
    </row>
    <row r="143" spans="1:7" hidden="1">
      <c r="A143" s="29">
        <v>111</v>
      </c>
      <c r="B143" s="12" t="s">
        <v>49</v>
      </c>
      <c r="C143" s="12" t="s">
        <v>50</v>
      </c>
      <c r="D143" s="13" t="s">
        <v>25</v>
      </c>
      <c r="E143" s="5">
        <v>1</v>
      </c>
      <c r="F143" s="14">
        <v>54.47</v>
      </c>
      <c r="G143" s="14">
        <v>54.47</v>
      </c>
    </row>
    <row r="144" spans="1:7" hidden="1">
      <c r="A144" s="29">
        <f>A143+1</f>
        <v>112</v>
      </c>
      <c r="B144" s="12" t="s">
        <v>30</v>
      </c>
      <c r="C144" s="12" t="s">
        <v>31</v>
      </c>
      <c r="D144" s="13" t="s">
        <v>32</v>
      </c>
      <c r="E144" s="5">
        <v>12</v>
      </c>
      <c r="F144" s="14">
        <v>86.77</v>
      </c>
      <c r="G144" s="14">
        <v>1041.24</v>
      </c>
    </row>
    <row r="145" spans="1:7" ht="26.25" hidden="1" customHeight="1">
      <c r="A145" s="29">
        <f t="shared" ref="A145:A153" si="8">A144+1</f>
        <v>113</v>
      </c>
      <c r="B145" s="12" t="s">
        <v>38</v>
      </c>
      <c r="C145" s="12" t="s">
        <v>39</v>
      </c>
      <c r="D145" s="13" t="s">
        <v>32</v>
      </c>
      <c r="E145" s="5">
        <v>1</v>
      </c>
      <c r="F145" s="14">
        <v>654.35</v>
      </c>
      <c r="G145" s="14">
        <v>654.35</v>
      </c>
    </row>
    <row r="146" spans="1:7" hidden="1">
      <c r="A146" s="29">
        <f t="shared" si="8"/>
        <v>114</v>
      </c>
      <c r="B146" s="12" t="s">
        <v>36</v>
      </c>
      <c r="C146" s="12" t="s">
        <v>37</v>
      </c>
      <c r="D146" s="13" t="s">
        <v>25</v>
      </c>
      <c r="E146" s="5">
        <v>1</v>
      </c>
      <c r="F146" s="14">
        <v>1151.56</v>
      </c>
      <c r="G146" s="14">
        <v>1151.56</v>
      </c>
    </row>
    <row r="147" spans="1:7" hidden="1">
      <c r="A147" s="29">
        <f t="shared" si="8"/>
        <v>115</v>
      </c>
      <c r="B147" s="12" t="s">
        <v>40</v>
      </c>
      <c r="C147" s="12" t="s">
        <v>41</v>
      </c>
      <c r="D147" s="13" t="s">
        <v>32</v>
      </c>
      <c r="E147" s="5">
        <v>1</v>
      </c>
      <c r="F147" s="14">
        <v>268.38</v>
      </c>
      <c r="G147" s="14">
        <v>268.38</v>
      </c>
    </row>
    <row r="148" spans="1:7" hidden="1">
      <c r="A148" s="29">
        <f t="shared" si="8"/>
        <v>116</v>
      </c>
      <c r="B148" s="12" t="s">
        <v>45</v>
      </c>
      <c r="C148" s="12" t="s">
        <v>46</v>
      </c>
      <c r="D148" s="13" t="s">
        <v>25</v>
      </c>
      <c r="E148" s="5">
        <v>1</v>
      </c>
      <c r="F148" s="14">
        <v>1008.09</v>
      </c>
      <c r="G148" s="14">
        <v>1008.09</v>
      </c>
    </row>
    <row r="149" spans="1:7" ht="25.5" hidden="1">
      <c r="A149" s="29">
        <f t="shared" si="8"/>
        <v>117</v>
      </c>
      <c r="B149" s="12" t="s">
        <v>47</v>
      </c>
      <c r="C149" s="12" t="s">
        <v>48</v>
      </c>
      <c r="D149" s="13" t="s">
        <v>25</v>
      </c>
      <c r="E149" s="5">
        <v>2</v>
      </c>
      <c r="F149" s="14">
        <v>72.650000000000006</v>
      </c>
      <c r="G149" s="14">
        <v>145.30000000000001</v>
      </c>
    </row>
    <row r="150" spans="1:7" ht="38.25" hidden="1">
      <c r="A150" s="29">
        <f t="shared" si="8"/>
        <v>118</v>
      </c>
      <c r="B150" s="12" t="s">
        <v>51</v>
      </c>
      <c r="C150" s="12" t="s">
        <v>52</v>
      </c>
      <c r="D150" s="13" t="s">
        <v>53</v>
      </c>
      <c r="E150" s="5">
        <v>12</v>
      </c>
      <c r="F150" s="14">
        <v>274.77999999999997</v>
      </c>
      <c r="G150" s="14">
        <v>3297.36</v>
      </c>
    </row>
    <row r="151" spans="1:7" ht="38.25" hidden="1">
      <c r="A151" s="29">
        <f t="shared" si="8"/>
        <v>119</v>
      </c>
      <c r="B151" s="12" t="s">
        <v>54</v>
      </c>
      <c r="C151" s="12" t="s">
        <v>55</v>
      </c>
      <c r="D151" s="13" t="s">
        <v>56</v>
      </c>
      <c r="E151" s="5">
        <v>1</v>
      </c>
      <c r="F151" s="14">
        <v>2486.06</v>
      </c>
      <c r="G151" s="14">
        <v>2486.06</v>
      </c>
    </row>
    <row r="152" spans="1:7" ht="38.25" hidden="1">
      <c r="A152" s="29">
        <f t="shared" si="8"/>
        <v>120</v>
      </c>
      <c r="B152" s="12" t="s">
        <v>57</v>
      </c>
      <c r="C152" s="12" t="s">
        <v>58</v>
      </c>
      <c r="D152" s="13" t="s">
        <v>59</v>
      </c>
      <c r="E152" s="5">
        <v>17</v>
      </c>
      <c r="F152" s="14">
        <v>14.27</v>
      </c>
      <c r="G152" s="14">
        <v>242.59</v>
      </c>
    </row>
    <row r="153" spans="1:7" ht="43.5" hidden="1" customHeight="1">
      <c r="A153" s="29">
        <f t="shared" si="8"/>
        <v>121</v>
      </c>
      <c r="B153" s="26" t="s">
        <v>119</v>
      </c>
      <c r="C153" s="28" t="s">
        <v>74</v>
      </c>
      <c r="D153" s="25" t="s">
        <v>56</v>
      </c>
      <c r="E153" s="25">
        <v>2</v>
      </c>
      <c r="F153" s="27" t="s">
        <v>75</v>
      </c>
      <c r="G153" s="3">
        <v>4972.12</v>
      </c>
    </row>
    <row r="154" spans="1:7" hidden="1">
      <c r="A154" s="44" t="s">
        <v>79</v>
      </c>
      <c r="B154" s="45"/>
      <c r="C154" s="45"/>
      <c r="D154" s="45"/>
      <c r="E154" s="45"/>
      <c r="F154" s="45"/>
      <c r="G154" s="45"/>
    </row>
    <row r="155" spans="1:7" hidden="1">
      <c r="A155" s="29">
        <v>122</v>
      </c>
      <c r="B155" s="12" t="s">
        <v>30</v>
      </c>
      <c r="C155" s="12" t="s">
        <v>35</v>
      </c>
      <c r="D155" s="13" t="s">
        <v>32</v>
      </c>
      <c r="E155" s="5">
        <v>24</v>
      </c>
      <c r="F155" s="14">
        <v>86.77</v>
      </c>
      <c r="G155" s="14">
        <v>2082.48</v>
      </c>
    </row>
    <row r="156" spans="1:7" hidden="1">
      <c r="A156" s="29">
        <f>A155+1</f>
        <v>123</v>
      </c>
      <c r="B156" s="12" t="s">
        <v>49</v>
      </c>
      <c r="C156" s="12" t="s">
        <v>50</v>
      </c>
      <c r="D156" s="13" t="s">
        <v>25</v>
      </c>
      <c r="E156" s="5">
        <v>2</v>
      </c>
      <c r="F156" s="14">
        <v>54.47</v>
      </c>
      <c r="G156" s="14">
        <v>108.94</v>
      </c>
    </row>
    <row r="157" spans="1:7" hidden="1">
      <c r="A157" s="29">
        <f t="shared" ref="A157:A166" si="9">A156+1</f>
        <v>124</v>
      </c>
      <c r="B157" s="12" t="s">
        <v>40</v>
      </c>
      <c r="C157" s="12" t="s">
        <v>44</v>
      </c>
      <c r="D157" s="13" t="s">
        <v>32</v>
      </c>
      <c r="E157" s="5">
        <v>1</v>
      </c>
      <c r="F157" s="14">
        <v>268.38</v>
      </c>
      <c r="G157" s="14">
        <v>268.38</v>
      </c>
    </row>
    <row r="158" spans="1:7" hidden="1">
      <c r="A158" s="29">
        <f t="shared" si="9"/>
        <v>125</v>
      </c>
      <c r="B158" s="12" t="s">
        <v>36</v>
      </c>
      <c r="C158" s="12" t="s">
        <v>37</v>
      </c>
      <c r="D158" s="13" t="s">
        <v>25</v>
      </c>
      <c r="E158" s="5">
        <v>1</v>
      </c>
      <c r="F158" s="14">
        <v>1151.56</v>
      </c>
      <c r="G158" s="14">
        <v>1151.56</v>
      </c>
    </row>
    <row r="159" spans="1:7" hidden="1">
      <c r="A159" s="29">
        <f t="shared" si="9"/>
        <v>126</v>
      </c>
      <c r="B159" s="12" t="s">
        <v>61</v>
      </c>
      <c r="C159" s="12" t="s">
        <v>62</v>
      </c>
      <c r="D159" s="13" t="s">
        <v>32</v>
      </c>
      <c r="E159" s="5">
        <v>1</v>
      </c>
      <c r="F159" s="14">
        <v>1040.6199999999999</v>
      </c>
      <c r="G159" s="14">
        <v>1040.6199999999999</v>
      </c>
    </row>
    <row r="160" spans="1:7" hidden="1">
      <c r="A160" s="29">
        <f t="shared" si="9"/>
        <v>127</v>
      </c>
      <c r="B160" s="12" t="s">
        <v>40</v>
      </c>
      <c r="C160" s="12" t="s">
        <v>41</v>
      </c>
      <c r="D160" s="13" t="s">
        <v>32</v>
      </c>
      <c r="E160" s="5">
        <v>1</v>
      </c>
      <c r="F160" s="14">
        <v>268.38</v>
      </c>
      <c r="G160" s="14">
        <v>268.38</v>
      </c>
    </row>
    <row r="161" spans="1:7" hidden="1">
      <c r="A161" s="29">
        <f t="shared" si="9"/>
        <v>128</v>
      </c>
      <c r="B161" s="12" t="s">
        <v>42</v>
      </c>
      <c r="C161" s="12" t="s">
        <v>43</v>
      </c>
      <c r="D161" s="13" t="s">
        <v>32</v>
      </c>
      <c r="E161" s="5">
        <v>1</v>
      </c>
      <c r="F161" s="14">
        <v>85.26</v>
      </c>
      <c r="G161" s="14">
        <v>85.26</v>
      </c>
    </row>
    <row r="162" spans="1:7" hidden="1">
      <c r="A162" s="29">
        <f t="shared" si="9"/>
        <v>129</v>
      </c>
      <c r="B162" s="12" t="s">
        <v>45</v>
      </c>
      <c r="C162" s="12" t="s">
        <v>46</v>
      </c>
      <c r="D162" s="13" t="s">
        <v>25</v>
      </c>
      <c r="E162" s="5">
        <v>1</v>
      </c>
      <c r="F162" s="14">
        <v>1008.09</v>
      </c>
      <c r="G162" s="14">
        <v>1008.09</v>
      </c>
    </row>
    <row r="163" spans="1:7" ht="25.5" hidden="1">
      <c r="A163" s="29">
        <f t="shared" si="9"/>
        <v>130</v>
      </c>
      <c r="B163" s="12" t="s">
        <v>47</v>
      </c>
      <c r="C163" s="12" t="s">
        <v>48</v>
      </c>
      <c r="D163" s="13" t="s">
        <v>25</v>
      </c>
      <c r="E163" s="5">
        <v>2</v>
      </c>
      <c r="F163" s="14">
        <v>72.650000000000006</v>
      </c>
      <c r="G163" s="14">
        <v>145.30000000000001</v>
      </c>
    </row>
    <row r="164" spans="1:7" ht="38.25" hidden="1">
      <c r="A164" s="29">
        <f t="shared" si="9"/>
        <v>131</v>
      </c>
      <c r="B164" s="12" t="s">
        <v>51</v>
      </c>
      <c r="C164" s="12" t="s">
        <v>52</v>
      </c>
      <c r="D164" s="13" t="s">
        <v>53</v>
      </c>
      <c r="E164" s="5">
        <v>20</v>
      </c>
      <c r="F164" s="14">
        <v>274.77999999999997</v>
      </c>
      <c r="G164" s="14">
        <v>5495.6</v>
      </c>
    </row>
    <row r="165" spans="1:7" ht="38.25" hidden="1">
      <c r="A165" s="29">
        <f t="shared" si="9"/>
        <v>132</v>
      </c>
      <c r="B165" s="12" t="s">
        <v>54</v>
      </c>
      <c r="C165" s="12" t="s">
        <v>55</v>
      </c>
      <c r="D165" s="13" t="s">
        <v>56</v>
      </c>
      <c r="E165" s="5">
        <v>1</v>
      </c>
      <c r="F165" s="14">
        <v>2486.06</v>
      </c>
      <c r="G165" s="14">
        <v>2486.06</v>
      </c>
    </row>
    <row r="166" spans="1:7" ht="38.25" hidden="1">
      <c r="A166" s="29">
        <f t="shared" si="9"/>
        <v>133</v>
      </c>
      <c r="B166" s="12" t="s">
        <v>57</v>
      </c>
      <c r="C166" s="12" t="s">
        <v>58</v>
      </c>
      <c r="D166" s="13" t="s">
        <v>59</v>
      </c>
      <c r="E166" s="5">
        <v>30</v>
      </c>
      <c r="F166" s="14">
        <v>14.27</v>
      </c>
      <c r="G166" s="14">
        <v>428.1</v>
      </c>
    </row>
    <row r="167" spans="1:7" hidden="1">
      <c r="A167" s="44" t="s">
        <v>80</v>
      </c>
      <c r="B167" s="45"/>
      <c r="C167" s="45"/>
      <c r="D167" s="45"/>
      <c r="E167" s="45"/>
      <c r="F167" s="45"/>
      <c r="G167" s="45"/>
    </row>
    <row r="168" spans="1:7" hidden="1">
      <c r="A168" s="29">
        <v>134</v>
      </c>
      <c r="B168" s="12" t="s">
        <v>30</v>
      </c>
      <c r="C168" s="12" t="s">
        <v>31</v>
      </c>
      <c r="D168" s="13" t="s">
        <v>32</v>
      </c>
      <c r="E168" s="5">
        <v>14</v>
      </c>
      <c r="F168" s="14">
        <v>86.77</v>
      </c>
      <c r="G168" s="14">
        <v>1214.78</v>
      </c>
    </row>
    <row r="169" spans="1:7" hidden="1">
      <c r="A169" s="29">
        <f>A168+1</f>
        <v>135</v>
      </c>
      <c r="B169" s="12" t="s">
        <v>49</v>
      </c>
      <c r="C169" s="12" t="s">
        <v>50</v>
      </c>
      <c r="D169" s="13" t="s">
        <v>25</v>
      </c>
      <c r="E169" s="5">
        <v>3</v>
      </c>
      <c r="F169" s="14">
        <v>54.47</v>
      </c>
      <c r="G169" s="14">
        <v>163.41</v>
      </c>
    </row>
    <row r="170" spans="1:7" hidden="1">
      <c r="A170" s="29">
        <f t="shared" ref="A170:A179" si="10">A169+1</f>
        <v>136</v>
      </c>
      <c r="B170" s="12" t="s">
        <v>36</v>
      </c>
      <c r="C170" s="12" t="s">
        <v>37</v>
      </c>
      <c r="D170" s="13" t="s">
        <v>25</v>
      </c>
      <c r="E170" s="5">
        <v>1</v>
      </c>
      <c r="F170" s="14">
        <v>1151.56</v>
      </c>
      <c r="G170" s="14">
        <v>1151.56</v>
      </c>
    </row>
    <row r="171" spans="1:7" hidden="1">
      <c r="A171" s="29">
        <f t="shared" si="10"/>
        <v>137</v>
      </c>
      <c r="B171" s="12" t="s">
        <v>61</v>
      </c>
      <c r="C171" s="12" t="s">
        <v>62</v>
      </c>
      <c r="D171" s="13" t="s">
        <v>32</v>
      </c>
      <c r="E171" s="5">
        <v>1</v>
      </c>
      <c r="F171" s="14">
        <v>1040.6199999999999</v>
      </c>
      <c r="G171" s="14">
        <v>1040.6199999999999</v>
      </c>
    </row>
    <row r="172" spans="1:7" hidden="1">
      <c r="A172" s="29">
        <f t="shared" si="10"/>
        <v>138</v>
      </c>
      <c r="B172" s="12" t="s">
        <v>40</v>
      </c>
      <c r="C172" s="12" t="s">
        <v>41</v>
      </c>
      <c r="D172" s="13" t="s">
        <v>32</v>
      </c>
      <c r="E172" s="5">
        <v>1</v>
      </c>
      <c r="F172" s="14">
        <v>268.38</v>
      </c>
      <c r="G172" s="14">
        <v>268.38</v>
      </c>
    </row>
    <row r="173" spans="1:7" hidden="1">
      <c r="A173" s="29">
        <f t="shared" si="10"/>
        <v>139</v>
      </c>
      <c r="B173" s="12" t="s">
        <v>42</v>
      </c>
      <c r="C173" s="12" t="s">
        <v>43</v>
      </c>
      <c r="D173" s="13" t="s">
        <v>32</v>
      </c>
      <c r="E173" s="5">
        <v>1</v>
      </c>
      <c r="F173" s="14">
        <v>85.26</v>
      </c>
      <c r="G173" s="14">
        <v>85.26</v>
      </c>
    </row>
    <row r="174" spans="1:7" hidden="1">
      <c r="A174" s="29">
        <f t="shared" si="10"/>
        <v>140</v>
      </c>
      <c r="B174" s="12" t="s">
        <v>40</v>
      </c>
      <c r="C174" s="12" t="s">
        <v>44</v>
      </c>
      <c r="D174" s="13" t="s">
        <v>32</v>
      </c>
      <c r="E174" s="5">
        <v>1</v>
      </c>
      <c r="F174" s="14">
        <v>268.38</v>
      </c>
      <c r="G174" s="14">
        <v>268.38</v>
      </c>
    </row>
    <row r="175" spans="1:7" hidden="1">
      <c r="A175" s="29">
        <f t="shared" si="10"/>
        <v>141</v>
      </c>
      <c r="B175" s="12" t="s">
        <v>45</v>
      </c>
      <c r="C175" s="12" t="s">
        <v>46</v>
      </c>
      <c r="D175" s="13" t="s">
        <v>25</v>
      </c>
      <c r="E175" s="5">
        <v>1</v>
      </c>
      <c r="F175" s="14">
        <v>1008.09</v>
      </c>
      <c r="G175" s="14">
        <v>1008.09</v>
      </c>
    </row>
    <row r="176" spans="1:7" ht="25.5" hidden="1">
      <c r="A176" s="29">
        <f t="shared" si="10"/>
        <v>142</v>
      </c>
      <c r="B176" s="12" t="s">
        <v>47</v>
      </c>
      <c r="C176" s="12" t="s">
        <v>48</v>
      </c>
      <c r="D176" s="13" t="s">
        <v>25</v>
      </c>
      <c r="E176" s="5">
        <v>2</v>
      </c>
      <c r="F176" s="14">
        <v>72.650000000000006</v>
      </c>
      <c r="G176" s="14">
        <v>145.30000000000001</v>
      </c>
    </row>
    <row r="177" spans="1:7" ht="38.25" hidden="1">
      <c r="A177" s="29">
        <f t="shared" si="10"/>
        <v>143</v>
      </c>
      <c r="B177" s="12" t="s">
        <v>51</v>
      </c>
      <c r="C177" s="12" t="s">
        <v>52</v>
      </c>
      <c r="D177" s="13" t="s">
        <v>53</v>
      </c>
      <c r="E177" s="5">
        <v>13</v>
      </c>
      <c r="F177" s="14">
        <v>274.77999999999997</v>
      </c>
      <c r="G177" s="14">
        <v>3572.14</v>
      </c>
    </row>
    <row r="178" spans="1:7" ht="38.25" hidden="1">
      <c r="A178" s="29">
        <f t="shared" si="10"/>
        <v>144</v>
      </c>
      <c r="B178" s="12" t="s">
        <v>54</v>
      </c>
      <c r="C178" s="12" t="s">
        <v>55</v>
      </c>
      <c r="D178" s="13" t="s">
        <v>56</v>
      </c>
      <c r="E178" s="5">
        <v>1</v>
      </c>
      <c r="F178" s="14">
        <v>2486.06</v>
      </c>
      <c r="G178" s="14">
        <v>2486.06</v>
      </c>
    </row>
    <row r="179" spans="1:7" ht="38.25" hidden="1">
      <c r="A179" s="29">
        <f t="shared" si="10"/>
        <v>145</v>
      </c>
      <c r="B179" s="12" t="s">
        <v>57</v>
      </c>
      <c r="C179" s="12" t="s">
        <v>58</v>
      </c>
      <c r="D179" s="13" t="s">
        <v>59</v>
      </c>
      <c r="E179" s="5">
        <v>25</v>
      </c>
      <c r="F179" s="14">
        <v>14.27</v>
      </c>
      <c r="G179" s="14">
        <v>356.75</v>
      </c>
    </row>
    <row r="180" spans="1:7" hidden="1">
      <c r="A180" s="44" t="s">
        <v>81</v>
      </c>
      <c r="B180" s="45"/>
      <c r="C180" s="45"/>
      <c r="D180" s="45"/>
      <c r="E180" s="45"/>
      <c r="F180" s="45"/>
      <c r="G180" s="45"/>
    </row>
    <row r="181" spans="1:7" hidden="1">
      <c r="A181" s="29">
        <f>A179+1</f>
        <v>146</v>
      </c>
      <c r="B181" s="12" t="s">
        <v>49</v>
      </c>
      <c r="C181" s="12" t="s">
        <v>50</v>
      </c>
      <c r="D181" s="13" t="s">
        <v>25</v>
      </c>
      <c r="E181" s="5">
        <v>4</v>
      </c>
      <c r="F181" s="14">
        <v>54.47</v>
      </c>
      <c r="G181" s="14">
        <v>217.88</v>
      </c>
    </row>
    <row r="182" spans="1:7" hidden="1">
      <c r="A182" s="29">
        <f>A181+1</f>
        <v>147</v>
      </c>
      <c r="B182" s="12" t="s">
        <v>40</v>
      </c>
      <c r="C182" s="12" t="s">
        <v>44</v>
      </c>
      <c r="D182" s="13" t="s">
        <v>32</v>
      </c>
      <c r="E182" s="5">
        <v>1</v>
      </c>
      <c r="F182" s="14">
        <v>268.38</v>
      </c>
      <c r="G182" s="14">
        <v>268.38</v>
      </c>
    </row>
    <row r="183" spans="1:7" hidden="1">
      <c r="A183" s="29">
        <v>148</v>
      </c>
      <c r="B183" s="12" t="s">
        <v>61</v>
      </c>
      <c r="C183" s="12" t="s">
        <v>62</v>
      </c>
      <c r="D183" s="13" t="s">
        <v>32</v>
      </c>
      <c r="E183" s="5">
        <v>1</v>
      </c>
      <c r="F183" s="14">
        <v>1040.6199999999999</v>
      </c>
      <c r="G183" s="14">
        <v>1040.6199999999999</v>
      </c>
    </row>
    <row r="184" spans="1:7" hidden="1">
      <c r="A184" s="29">
        <v>149</v>
      </c>
      <c r="B184" s="12" t="s">
        <v>40</v>
      </c>
      <c r="C184" s="12" t="s">
        <v>41</v>
      </c>
      <c r="D184" s="13" t="s">
        <v>32</v>
      </c>
      <c r="E184" s="5">
        <v>1</v>
      </c>
      <c r="F184" s="14">
        <v>268.38</v>
      </c>
      <c r="G184" s="14">
        <v>268.38</v>
      </c>
    </row>
    <row r="185" spans="1:7" hidden="1">
      <c r="A185" s="29">
        <v>150</v>
      </c>
      <c r="B185" s="12" t="s">
        <v>42</v>
      </c>
      <c r="C185" s="12" t="s">
        <v>43</v>
      </c>
      <c r="D185" s="13" t="s">
        <v>32</v>
      </c>
      <c r="E185" s="5">
        <v>1</v>
      </c>
      <c r="F185" s="14">
        <v>85.26</v>
      </c>
      <c r="G185" s="14">
        <v>85.26</v>
      </c>
    </row>
    <row r="186" spans="1:7" hidden="1">
      <c r="A186" s="29">
        <v>151</v>
      </c>
      <c r="B186" s="12" t="s">
        <v>45</v>
      </c>
      <c r="C186" s="12" t="s">
        <v>46</v>
      </c>
      <c r="D186" s="13" t="s">
        <v>25</v>
      </c>
      <c r="E186" s="5">
        <v>1</v>
      </c>
      <c r="F186" s="14">
        <v>1008.09</v>
      </c>
      <c r="G186" s="14">
        <v>1008.09</v>
      </c>
    </row>
    <row r="187" spans="1:7" ht="25.5" hidden="1">
      <c r="A187" s="29">
        <v>152</v>
      </c>
      <c r="B187" s="12" t="s">
        <v>47</v>
      </c>
      <c r="C187" s="12" t="s">
        <v>48</v>
      </c>
      <c r="D187" s="13" t="s">
        <v>25</v>
      </c>
      <c r="E187" s="5">
        <v>2</v>
      </c>
      <c r="F187" s="14">
        <v>72.650000000000006</v>
      </c>
      <c r="G187" s="14">
        <v>145.30000000000001</v>
      </c>
    </row>
    <row r="188" spans="1:7" ht="38.25" hidden="1">
      <c r="A188" s="29">
        <v>153</v>
      </c>
      <c r="B188" s="12" t="s">
        <v>51</v>
      </c>
      <c r="C188" s="12" t="s">
        <v>52</v>
      </c>
      <c r="D188" s="13" t="s">
        <v>53</v>
      </c>
      <c r="E188" s="5">
        <v>7</v>
      </c>
      <c r="F188" s="14">
        <v>274.77999999999997</v>
      </c>
      <c r="G188" s="14">
        <v>1923.46</v>
      </c>
    </row>
    <row r="189" spans="1:7" ht="38.25" hidden="1">
      <c r="A189" s="29">
        <v>154</v>
      </c>
      <c r="B189" s="12" t="s">
        <v>54</v>
      </c>
      <c r="C189" s="12" t="s">
        <v>55</v>
      </c>
      <c r="D189" s="13" t="s">
        <v>56</v>
      </c>
      <c r="E189" s="5">
        <v>1</v>
      </c>
      <c r="F189" s="14">
        <v>2486.06</v>
      </c>
      <c r="G189" s="14">
        <v>2486.06</v>
      </c>
    </row>
    <row r="190" spans="1:7" ht="38.25" hidden="1">
      <c r="A190" s="29">
        <v>155</v>
      </c>
      <c r="B190" s="12" t="s">
        <v>57</v>
      </c>
      <c r="C190" s="12" t="s">
        <v>58</v>
      </c>
      <c r="D190" s="13" t="s">
        <v>59</v>
      </c>
      <c r="E190" s="5">
        <v>13</v>
      </c>
      <c r="F190" s="14">
        <v>14.27</v>
      </c>
      <c r="G190" s="14">
        <v>185.51</v>
      </c>
    </row>
    <row r="191" spans="1:7" hidden="1">
      <c r="A191" s="44" t="s">
        <v>82</v>
      </c>
      <c r="B191" s="45"/>
      <c r="C191" s="45"/>
      <c r="D191" s="45"/>
      <c r="E191" s="45"/>
      <c r="F191" s="45"/>
      <c r="G191" s="45"/>
    </row>
    <row r="192" spans="1:7" hidden="1">
      <c r="A192" s="29">
        <f>156</f>
        <v>156</v>
      </c>
      <c r="B192" s="12" t="s">
        <v>30</v>
      </c>
      <c r="C192" s="12" t="s">
        <v>31</v>
      </c>
      <c r="D192" s="13" t="s">
        <v>32</v>
      </c>
      <c r="E192" s="5">
        <v>16</v>
      </c>
      <c r="F192" s="14">
        <v>86.77</v>
      </c>
      <c r="G192" s="14">
        <v>1388.32</v>
      </c>
    </row>
    <row r="193" spans="1:7" hidden="1">
      <c r="A193" s="29">
        <f>A192+1</f>
        <v>157</v>
      </c>
      <c r="B193" s="12" t="s">
        <v>83</v>
      </c>
      <c r="C193" s="12" t="s">
        <v>84</v>
      </c>
      <c r="D193" s="13" t="s">
        <v>32</v>
      </c>
      <c r="E193" s="5">
        <v>3</v>
      </c>
      <c r="F193" s="14">
        <v>21.69</v>
      </c>
      <c r="G193" s="14">
        <v>65.069999999999993</v>
      </c>
    </row>
    <row r="194" spans="1:7" hidden="1">
      <c r="A194" s="29">
        <f t="shared" ref="A194:A207" si="11">A193+1</f>
        <v>158</v>
      </c>
      <c r="B194" s="12" t="s">
        <v>40</v>
      </c>
      <c r="C194" s="12" t="s">
        <v>44</v>
      </c>
      <c r="D194" s="13" t="s">
        <v>32</v>
      </c>
      <c r="E194" s="5">
        <v>4</v>
      </c>
      <c r="F194" s="14">
        <v>268.38</v>
      </c>
      <c r="G194" s="14">
        <v>1073.52</v>
      </c>
    </row>
    <row r="195" spans="1:7" hidden="1">
      <c r="A195" s="29">
        <f t="shared" si="11"/>
        <v>159</v>
      </c>
      <c r="B195" s="12" t="s">
        <v>49</v>
      </c>
      <c r="C195" s="12" t="s">
        <v>50</v>
      </c>
      <c r="D195" s="13" t="s">
        <v>25</v>
      </c>
      <c r="E195" s="5">
        <v>3</v>
      </c>
      <c r="F195" s="14">
        <v>54.47</v>
      </c>
      <c r="G195" s="14">
        <v>163.41</v>
      </c>
    </row>
    <row r="196" spans="1:7" ht="27" hidden="1" customHeight="1">
      <c r="A196" s="29">
        <f t="shared" si="11"/>
        <v>160</v>
      </c>
      <c r="B196" s="12" t="s">
        <v>49</v>
      </c>
      <c r="C196" s="12" t="s">
        <v>64</v>
      </c>
      <c r="D196" s="13" t="s">
        <v>25</v>
      </c>
      <c r="E196" s="5">
        <v>20</v>
      </c>
      <c r="F196" s="14">
        <v>54.47</v>
      </c>
      <c r="G196" s="14">
        <v>1089.4000000000001</v>
      </c>
    </row>
    <row r="197" spans="1:7" ht="28.5" hidden="1" customHeight="1">
      <c r="A197" s="29">
        <f t="shared" si="11"/>
        <v>161</v>
      </c>
      <c r="B197" s="12" t="s">
        <v>38</v>
      </c>
      <c r="C197" s="12" t="s">
        <v>39</v>
      </c>
      <c r="D197" s="13" t="s">
        <v>32</v>
      </c>
      <c r="E197" s="5">
        <v>1</v>
      </c>
      <c r="F197" s="14">
        <v>654.35</v>
      </c>
      <c r="G197" s="14">
        <v>654.35</v>
      </c>
    </row>
    <row r="198" spans="1:7" hidden="1">
      <c r="A198" s="29">
        <f t="shared" si="11"/>
        <v>162</v>
      </c>
      <c r="B198" s="12" t="s">
        <v>40</v>
      </c>
      <c r="C198" s="12" t="s">
        <v>41</v>
      </c>
      <c r="D198" s="13" t="s">
        <v>32</v>
      </c>
      <c r="E198" s="5">
        <v>1</v>
      </c>
      <c r="F198" s="14">
        <v>268.38</v>
      </c>
      <c r="G198" s="14">
        <v>268.38</v>
      </c>
    </row>
    <row r="199" spans="1:7" hidden="1">
      <c r="A199" s="29">
        <f t="shared" si="11"/>
        <v>163</v>
      </c>
      <c r="B199" s="12" t="s">
        <v>42</v>
      </c>
      <c r="C199" s="12" t="s">
        <v>43</v>
      </c>
      <c r="D199" s="13" t="s">
        <v>32</v>
      </c>
      <c r="E199" s="5">
        <v>3</v>
      </c>
      <c r="F199" s="14">
        <v>85.26</v>
      </c>
      <c r="G199" s="14">
        <v>255.78</v>
      </c>
    </row>
    <row r="200" spans="1:7" hidden="1">
      <c r="A200" s="29">
        <f t="shared" si="11"/>
        <v>164</v>
      </c>
      <c r="B200" s="12" t="s">
        <v>45</v>
      </c>
      <c r="C200" s="12" t="s">
        <v>46</v>
      </c>
      <c r="D200" s="13" t="s">
        <v>25</v>
      </c>
      <c r="E200" s="5">
        <v>2</v>
      </c>
      <c r="F200" s="14">
        <v>1008.09</v>
      </c>
      <c r="G200" s="14">
        <v>2016.18</v>
      </c>
    </row>
    <row r="201" spans="1:7" ht="25.5" hidden="1">
      <c r="A201" s="29">
        <f t="shared" si="11"/>
        <v>165</v>
      </c>
      <c r="B201" s="12" t="s">
        <v>47</v>
      </c>
      <c r="C201" s="12" t="s">
        <v>48</v>
      </c>
      <c r="D201" s="13" t="s">
        <v>25</v>
      </c>
      <c r="E201" s="5">
        <v>2</v>
      </c>
      <c r="F201" s="14">
        <v>72.650000000000006</v>
      </c>
      <c r="G201" s="14">
        <v>145.30000000000001</v>
      </c>
    </row>
    <row r="202" spans="1:7" ht="30" hidden="1" customHeight="1">
      <c r="A202" s="29">
        <f t="shared" si="11"/>
        <v>166</v>
      </c>
      <c r="B202" s="12" t="s">
        <v>47</v>
      </c>
      <c r="C202" s="12" t="s">
        <v>48</v>
      </c>
      <c r="D202" s="13" t="s">
        <v>25</v>
      </c>
      <c r="E202" s="5">
        <v>2</v>
      </c>
      <c r="F202" s="14">
        <v>72.650000000000006</v>
      </c>
      <c r="G202" s="14">
        <v>145.30000000000001</v>
      </c>
    </row>
    <row r="203" spans="1:7" ht="25.5" hidden="1">
      <c r="A203" s="29">
        <f t="shared" si="11"/>
        <v>167</v>
      </c>
      <c r="B203" s="12" t="s">
        <v>47</v>
      </c>
      <c r="C203" s="12" t="s">
        <v>85</v>
      </c>
      <c r="D203" s="13" t="s">
        <v>25</v>
      </c>
      <c r="E203" s="5">
        <v>6</v>
      </c>
      <c r="F203" s="14">
        <v>72.650000000000006</v>
      </c>
      <c r="G203" s="14">
        <v>435.9</v>
      </c>
    </row>
    <row r="204" spans="1:7" ht="38.25" hidden="1">
      <c r="A204" s="29">
        <f t="shared" si="11"/>
        <v>168</v>
      </c>
      <c r="B204" s="12" t="s">
        <v>51</v>
      </c>
      <c r="C204" s="12" t="s">
        <v>52</v>
      </c>
      <c r="D204" s="13" t="s">
        <v>53</v>
      </c>
      <c r="E204" s="5">
        <v>7</v>
      </c>
      <c r="F204" s="14">
        <v>274.77999999999997</v>
      </c>
      <c r="G204" s="14">
        <v>1923.46</v>
      </c>
    </row>
    <row r="205" spans="1:7" ht="38.25" hidden="1">
      <c r="A205" s="29">
        <f t="shared" si="11"/>
        <v>169</v>
      </c>
      <c r="B205" s="12" t="s">
        <v>54</v>
      </c>
      <c r="C205" s="12" t="s">
        <v>55</v>
      </c>
      <c r="D205" s="13" t="s">
        <v>56</v>
      </c>
      <c r="E205" s="5">
        <v>1</v>
      </c>
      <c r="F205" s="14">
        <v>2486.06</v>
      </c>
      <c r="G205" s="14">
        <v>2486.06</v>
      </c>
    </row>
    <row r="206" spans="1:7" ht="38.25" hidden="1">
      <c r="A206" s="29">
        <f t="shared" si="11"/>
        <v>170</v>
      </c>
      <c r="B206" s="28" t="s">
        <v>57</v>
      </c>
      <c r="C206" s="28" t="s">
        <v>58</v>
      </c>
      <c r="D206" s="29" t="s">
        <v>59</v>
      </c>
      <c r="E206" s="5">
        <v>96</v>
      </c>
      <c r="F206" s="30">
        <v>14.27</v>
      </c>
      <c r="G206" s="30">
        <v>1369.92</v>
      </c>
    </row>
    <row r="207" spans="1:7" ht="38.25" hidden="1" customHeight="1">
      <c r="A207" s="29">
        <f t="shared" si="11"/>
        <v>171</v>
      </c>
      <c r="B207" s="26" t="s">
        <v>116</v>
      </c>
      <c r="C207" s="28" t="s">
        <v>86</v>
      </c>
      <c r="D207" s="25" t="s">
        <v>56</v>
      </c>
      <c r="E207" s="25">
        <v>5</v>
      </c>
      <c r="F207" s="27" t="s">
        <v>67</v>
      </c>
      <c r="G207" s="3">
        <v>950.05</v>
      </c>
    </row>
    <row r="208" spans="1:7" hidden="1">
      <c r="A208" s="44" t="s">
        <v>87</v>
      </c>
      <c r="B208" s="45"/>
      <c r="C208" s="45"/>
      <c r="D208" s="45"/>
      <c r="E208" s="45"/>
      <c r="F208" s="45"/>
      <c r="G208" s="45"/>
    </row>
    <row r="209" spans="1:7" hidden="1">
      <c r="A209" s="29">
        <v>172</v>
      </c>
      <c r="B209" s="12" t="s">
        <v>49</v>
      </c>
      <c r="C209" s="12" t="s">
        <v>50</v>
      </c>
      <c r="D209" s="13" t="s">
        <v>25</v>
      </c>
      <c r="E209" s="5">
        <v>40</v>
      </c>
      <c r="F209" s="14">
        <v>54.47</v>
      </c>
      <c r="G209" s="14">
        <v>2178.8000000000002</v>
      </c>
    </row>
    <row r="210" spans="1:7" hidden="1">
      <c r="A210" s="29">
        <f>A209+1</f>
        <v>173</v>
      </c>
      <c r="B210" s="12" t="s">
        <v>30</v>
      </c>
      <c r="C210" s="12" t="s">
        <v>31</v>
      </c>
      <c r="D210" s="13" t="s">
        <v>32</v>
      </c>
      <c r="E210" s="5">
        <v>240</v>
      </c>
      <c r="F210" s="14">
        <v>86.77</v>
      </c>
      <c r="G210" s="14">
        <v>20824.8</v>
      </c>
    </row>
    <row r="211" spans="1:7" hidden="1">
      <c r="A211" s="29">
        <f t="shared" ref="A211:A217" si="12">A210+1</f>
        <v>174</v>
      </c>
      <c r="B211" s="12" t="s">
        <v>36</v>
      </c>
      <c r="C211" s="12" t="s">
        <v>37</v>
      </c>
      <c r="D211" s="13" t="s">
        <v>25</v>
      </c>
      <c r="E211" s="5">
        <v>4</v>
      </c>
      <c r="F211" s="14">
        <v>1151.56</v>
      </c>
      <c r="G211" s="14">
        <v>4606.24</v>
      </c>
    </row>
    <row r="212" spans="1:7" hidden="1">
      <c r="A212" s="29">
        <f t="shared" si="12"/>
        <v>175</v>
      </c>
      <c r="B212" s="12" t="s">
        <v>40</v>
      </c>
      <c r="C212" s="12" t="s">
        <v>41</v>
      </c>
      <c r="D212" s="13" t="s">
        <v>32</v>
      </c>
      <c r="E212" s="5">
        <v>40</v>
      </c>
      <c r="F212" s="14">
        <v>268.38</v>
      </c>
      <c r="G212" s="14">
        <v>10735.2</v>
      </c>
    </row>
    <row r="213" spans="1:7" hidden="1">
      <c r="A213" s="29">
        <f t="shared" si="12"/>
        <v>176</v>
      </c>
      <c r="B213" s="12" t="s">
        <v>45</v>
      </c>
      <c r="C213" s="12" t="s">
        <v>46</v>
      </c>
      <c r="D213" s="13" t="s">
        <v>25</v>
      </c>
      <c r="E213" s="5">
        <v>40</v>
      </c>
      <c r="F213" s="14">
        <v>1008.09</v>
      </c>
      <c r="G213" s="14">
        <v>40323.599999999999</v>
      </c>
    </row>
    <row r="214" spans="1:7" ht="25.5" hidden="1">
      <c r="A214" s="29">
        <f t="shared" si="12"/>
        <v>177</v>
      </c>
      <c r="B214" s="12" t="s">
        <v>47</v>
      </c>
      <c r="C214" s="12" t="s">
        <v>48</v>
      </c>
      <c r="D214" s="13" t="s">
        <v>25</v>
      </c>
      <c r="E214" s="5">
        <v>80</v>
      </c>
      <c r="F214" s="14">
        <v>72.650000000000006</v>
      </c>
      <c r="G214" s="14">
        <v>5812</v>
      </c>
    </row>
    <row r="215" spans="1:7" ht="38.25" hidden="1">
      <c r="A215" s="29">
        <f t="shared" si="12"/>
        <v>178</v>
      </c>
      <c r="B215" s="12" t="s">
        <v>51</v>
      </c>
      <c r="C215" s="12" t="s">
        <v>52</v>
      </c>
      <c r="D215" s="13" t="s">
        <v>53</v>
      </c>
      <c r="E215" s="5">
        <v>80</v>
      </c>
      <c r="F215" s="14">
        <v>274.77999999999997</v>
      </c>
      <c r="G215" s="14">
        <v>21982.400000000001</v>
      </c>
    </row>
    <row r="216" spans="1:7" ht="38.25" hidden="1">
      <c r="A216" s="29">
        <f t="shared" si="12"/>
        <v>179</v>
      </c>
      <c r="B216" s="12" t="s">
        <v>88</v>
      </c>
      <c r="C216" s="12" t="s">
        <v>89</v>
      </c>
      <c r="D216" s="13" t="s">
        <v>56</v>
      </c>
      <c r="E216" s="5">
        <v>40</v>
      </c>
      <c r="F216" s="14">
        <v>1257.83</v>
      </c>
      <c r="G216" s="14">
        <v>50313.2</v>
      </c>
    </row>
    <row r="217" spans="1:7" ht="38.25" hidden="1">
      <c r="A217" s="29">
        <f t="shared" si="12"/>
        <v>180</v>
      </c>
      <c r="B217" s="15" t="s">
        <v>57</v>
      </c>
      <c r="C217" s="15" t="s">
        <v>58</v>
      </c>
      <c r="D217" s="16" t="s">
        <v>59</v>
      </c>
      <c r="E217" s="1">
        <v>320</v>
      </c>
      <c r="F217" s="17">
        <v>14.27</v>
      </c>
      <c r="G217" s="17">
        <v>4566.3999999999996</v>
      </c>
    </row>
    <row r="218" spans="1:7" hidden="1">
      <c r="A218" s="56" t="s">
        <v>90</v>
      </c>
      <c r="B218" s="57"/>
      <c r="C218" s="57"/>
      <c r="D218" s="57"/>
      <c r="E218" s="57"/>
      <c r="F218" s="57"/>
      <c r="G218" s="2">
        <v>353744.91</v>
      </c>
    </row>
    <row r="219" spans="1:7" hidden="1">
      <c r="A219" s="56" t="s">
        <v>91</v>
      </c>
      <c r="B219" s="57"/>
      <c r="C219" s="57"/>
      <c r="D219" s="57"/>
      <c r="E219" s="57"/>
      <c r="F219" s="57"/>
      <c r="G219" s="2">
        <v>229934.19</v>
      </c>
    </row>
    <row r="220" spans="1:7" hidden="1">
      <c r="A220" s="56" t="s">
        <v>92</v>
      </c>
      <c r="B220" s="57"/>
      <c r="C220" s="57"/>
      <c r="D220" s="57"/>
      <c r="E220" s="57"/>
      <c r="F220" s="57"/>
      <c r="G220" s="2">
        <v>141497.96</v>
      </c>
    </row>
    <row r="221" spans="1:7" hidden="1">
      <c r="A221" s="50" t="s">
        <v>93</v>
      </c>
      <c r="B221" s="57"/>
      <c r="C221" s="57"/>
      <c r="D221" s="57"/>
      <c r="E221" s="57"/>
      <c r="F221" s="57"/>
      <c r="G221" s="2"/>
    </row>
    <row r="222" spans="1:7" hidden="1">
      <c r="A222" s="56" t="s">
        <v>94</v>
      </c>
      <c r="B222" s="57"/>
      <c r="C222" s="57"/>
      <c r="D222" s="57"/>
      <c r="E222" s="57"/>
      <c r="F222" s="57"/>
      <c r="G222" s="2">
        <v>1787.44</v>
      </c>
    </row>
    <row r="223" spans="1:7" hidden="1">
      <c r="A223" s="56" t="s">
        <v>95</v>
      </c>
      <c r="B223" s="57"/>
      <c r="C223" s="57"/>
      <c r="D223" s="57"/>
      <c r="E223" s="57"/>
      <c r="F223" s="57"/>
      <c r="G223" s="2">
        <v>718575.49</v>
      </c>
    </row>
    <row r="224" spans="1:7" hidden="1">
      <c r="A224" s="56" t="s">
        <v>96</v>
      </c>
      <c r="B224" s="57"/>
      <c r="C224" s="57"/>
      <c r="D224" s="57"/>
      <c r="E224" s="57"/>
      <c r="F224" s="57"/>
      <c r="G224" s="2">
        <v>4814.13</v>
      </c>
    </row>
    <row r="225" spans="1:7" hidden="1">
      <c r="A225" s="56" t="s">
        <v>97</v>
      </c>
      <c r="B225" s="57"/>
      <c r="C225" s="57"/>
      <c r="D225" s="57"/>
      <c r="E225" s="57"/>
      <c r="F225" s="57"/>
      <c r="G225" s="2">
        <v>725177.06</v>
      </c>
    </row>
    <row r="226" spans="1:7" hidden="1">
      <c r="A226" s="56" t="s">
        <v>98</v>
      </c>
      <c r="B226" s="57"/>
      <c r="C226" s="57"/>
      <c r="D226" s="57"/>
      <c r="E226" s="57"/>
      <c r="F226" s="57"/>
      <c r="G226" s="2">
        <v>8150990.1500000004</v>
      </c>
    </row>
    <row r="227" spans="1:7" hidden="1">
      <c r="A227" s="56" t="s">
        <v>99</v>
      </c>
      <c r="B227" s="57"/>
      <c r="C227" s="57"/>
      <c r="D227" s="57"/>
      <c r="E227" s="57"/>
      <c r="F227" s="57"/>
      <c r="G227" s="2"/>
    </row>
    <row r="228" spans="1:7" hidden="1">
      <c r="A228" s="56" t="s">
        <v>100</v>
      </c>
      <c r="B228" s="57"/>
      <c r="C228" s="57"/>
      <c r="D228" s="57"/>
      <c r="E228" s="57"/>
      <c r="F228" s="57"/>
      <c r="G228" s="2">
        <v>353744.91</v>
      </c>
    </row>
    <row r="229" spans="1:7" hidden="1">
      <c r="A229" s="56" t="s">
        <v>101</v>
      </c>
      <c r="B229" s="57"/>
      <c r="C229" s="57"/>
      <c r="D229" s="57"/>
      <c r="E229" s="57"/>
      <c r="F229" s="57"/>
      <c r="G229" s="2">
        <v>229934.19</v>
      </c>
    </row>
    <row r="230" spans="1:7" hidden="1">
      <c r="A230" s="56" t="s">
        <v>102</v>
      </c>
      <c r="B230" s="57"/>
      <c r="C230" s="57"/>
      <c r="D230" s="57"/>
      <c r="E230" s="57"/>
      <c r="F230" s="57"/>
      <c r="G230" s="2">
        <v>141497.96</v>
      </c>
    </row>
    <row r="231" spans="1:7" hidden="1">
      <c r="A231" s="56" t="s">
        <v>103</v>
      </c>
      <c r="B231" s="57"/>
      <c r="C231" s="57"/>
      <c r="D231" s="57"/>
      <c r="E231" s="57"/>
      <c r="F231" s="57"/>
      <c r="G231" s="2">
        <v>1467178.23</v>
      </c>
    </row>
    <row r="232" spans="1:7" hidden="1">
      <c r="A232" s="50" t="s">
        <v>104</v>
      </c>
      <c r="B232" s="57"/>
      <c r="C232" s="57"/>
      <c r="D232" s="57"/>
      <c r="E232" s="57"/>
      <c r="F232" s="57"/>
      <c r="G232" s="4">
        <v>9618168.3800000008</v>
      </c>
    </row>
    <row r="233" spans="1:7">
      <c r="A233" s="19"/>
      <c r="B233" s="21"/>
      <c r="C233" s="7"/>
      <c r="D233" s="7"/>
      <c r="E233" s="7"/>
      <c r="F233" s="7"/>
      <c r="G233" s="20"/>
    </row>
  </sheetData>
  <mergeCells count="48">
    <mergeCell ref="A225:F225"/>
    <mergeCell ref="A226:F226"/>
    <mergeCell ref="A227:F227"/>
    <mergeCell ref="A180:G180"/>
    <mergeCell ref="A32:G32"/>
    <mergeCell ref="A47:G47"/>
    <mergeCell ref="A112:G112"/>
    <mergeCell ref="A125:G125"/>
    <mergeCell ref="A142:G142"/>
    <mergeCell ref="A154:G154"/>
    <mergeCell ref="A167:G167"/>
    <mergeCell ref="A222:F222"/>
    <mergeCell ref="A223:F223"/>
    <mergeCell ref="A224:F224"/>
    <mergeCell ref="A191:G191"/>
    <mergeCell ref="A208:G208"/>
    <mergeCell ref="A228:F228"/>
    <mergeCell ref="A229:F229"/>
    <mergeCell ref="A230:F230"/>
    <mergeCell ref="A231:F231"/>
    <mergeCell ref="A232:F232"/>
    <mergeCell ref="A218:F218"/>
    <mergeCell ref="A219:F219"/>
    <mergeCell ref="A220:F220"/>
    <mergeCell ref="A221:F221"/>
    <mergeCell ref="A99:G99"/>
    <mergeCell ref="A10:G10"/>
    <mergeCell ref="F15:G15"/>
    <mergeCell ref="A60:G60"/>
    <mergeCell ref="A74:G74"/>
    <mergeCell ref="A18:G18"/>
    <mergeCell ref="A19:G19"/>
    <mergeCell ref="A23:G23"/>
    <mergeCell ref="A26:G26"/>
    <mergeCell ref="A28:G28"/>
    <mergeCell ref="A88:G88"/>
    <mergeCell ref="A15:A16"/>
    <mergeCell ref="B15:B16"/>
    <mergeCell ref="C15:C16"/>
    <mergeCell ref="D15:D16"/>
    <mergeCell ref="E15:E16"/>
    <mergeCell ref="A30:G30"/>
    <mergeCell ref="A1:G1"/>
    <mergeCell ref="A2:G2"/>
    <mergeCell ref="A4:G4"/>
    <mergeCell ref="A7:G7"/>
    <mergeCell ref="A8:G8"/>
    <mergeCell ref="A5:G5"/>
  </mergeCells>
  <pageMargins left="0.70866141732283472" right="0.11811023622047245" top="0.35433070866141736" bottom="0.35433070866141736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abSelected="1" view="pageBreakPreview" zoomScale="60" workbookViewId="0">
      <selection sqref="A1:F15"/>
    </sheetView>
  </sheetViews>
  <sheetFormatPr defaultRowHeight="15"/>
  <cols>
    <col min="1" max="2" width="32.5703125" customWidth="1"/>
    <col min="3" max="3" width="17.42578125" customWidth="1"/>
    <col min="4" max="4" width="11.5703125" customWidth="1"/>
    <col min="5" max="5" width="10.42578125" customWidth="1"/>
    <col min="6" max="6" width="14.5703125" customWidth="1"/>
  </cols>
  <sheetData>
    <row r="1" spans="1:6" ht="30">
      <c r="D1" s="58" t="s">
        <v>123</v>
      </c>
      <c r="E1" s="58" t="s">
        <v>124</v>
      </c>
      <c r="F1" s="59" t="s">
        <v>125</v>
      </c>
    </row>
    <row r="2" spans="1:6" ht="33">
      <c r="A2" s="60" t="s">
        <v>126</v>
      </c>
      <c r="B2" s="60" t="s">
        <v>127</v>
      </c>
      <c r="C2" s="61" t="s">
        <v>22</v>
      </c>
      <c r="D2" s="62" t="s">
        <v>128</v>
      </c>
      <c r="E2" s="62" t="s">
        <v>129</v>
      </c>
      <c r="F2" s="63">
        <f>E2-D2</f>
        <v>6</v>
      </c>
    </row>
    <row r="3" spans="1:6" ht="16.5">
      <c r="A3" s="60" t="s">
        <v>130</v>
      </c>
      <c r="B3" s="60" t="s">
        <v>131</v>
      </c>
      <c r="C3" s="61" t="s">
        <v>22</v>
      </c>
      <c r="D3" s="62" t="s">
        <v>132</v>
      </c>
      <c r="E3" s="62" t="s">
        <v>132</v>
      </c>
      <c r="F3" s="63">
        <v>0</v>
      </c>
    </row>
    <row r="4" spans="1:6" ht="33">
      <c r="A4" s="60" t="s">
        <v>133</v>
      </c>
      <c r="B4" s="60" t="s">
        <v>134</v>
      </c>
      <c r="C4" s="61" t="s">
        <v>22</v>
      </c>
      <c r="D4" s="62" t="s">
        <v>135</v>
      </c>
      <c r="E4" s="62" t="s">
        <v>136</v>
      </c>
      <c r="F4" s="63">
        <f t="shared" ref="F4:F15" si="0">E4-D4</f>
        <v>1</v>
      </c>
    </row>
    <row r="5" spans="1:6" ht="33">
      <c r="A5" s="60" t="s">
        <v>137</v>
      </c>
      <c r="B5" s="60" t="s">
        <v>138</v>
      </c>
      <c r="C5" s="63" t="s">
        <v>22</v>
      </c>
      <c r="D5" s="62" t="s">
        <v>139</v>
      </c>
      <c r="E5" s="62" t="s">
        <v>140</v>
      </c>
      <c r="F5" s="63">
        <f t="shared" si="0"/>
        <v>6</v>
      </c>
    </row>
    <row r="6" spans="1:6" ht="33">
      <c r="A6" s="60" t="s">
        <v>141</v>
      </c>
      <c r="B6" s="60" t="s">
        <v>142</v>
      </c>
      <c r="C6" s="63" t="s">
        <v>22</v>
      </c>
      <c r="D6" s="62" t="s">
        <v>139</v>
      </c>
      <c r="E6" s="62" t="s">
        <v>132</v>
      </c>
      <c r="F6" s="63">
        <f t="shared" si="0"/>
        <v>2</v>
      </c>
    </row>
    <row r="7" spans="1:6" ht="16.5">
      <c r="A7" s="60" t="s">
        <v>143</v>
      </c>
      <c r="B7" s="60" t="s">
        <v>144</v>
      </c>
      <c r="C7" s="63" t="s">
        <v>22</v>
      </c>
      <c r="D7" s="62" t="s">
        <v>145</v>
      </c>
      <c r="E7" s="62" t="s">
        <v>132</v>
      </c>
      <c r="F7" s="63">
        <f t="shared" si="0"/>
        <v>1</v>
      </c>
    </row>
    <row r="8" spans="1:6" ht="33">
      <c r="A8" s="60" t="s">
        <v>146</v>
      </c>
      <c r="B8" s="60" t="s">
        <v>147</v>
      </c>
      <c r="C8" s="63" t="s">
        <v>22</v>
      </c>
      <c r="D8" s="62"/>
      <c r="E8" s="62" t="s">
        <v>145</v>
      </c>
      <c r="F8" s="63">
        <f t="shared" si="0"/>
        <v>1</v>
      </c>
    </row>
    <row r="9" spans="1:6" ht="16.5">
      <c r="A9" s="60" t="s">
        <v>148</v>
      </c>
      <c r="B9" s="60" t="s">
        <v>149</v>
      </c>
      <c r="C9" s="63" t="s">
        <v>22</v>
      </c>
      <c r="D9" s="62" t="s">
        <v>145</v>
      </c>
      <c r="E9" s="62" t="s">
        <v>145</v>
      </c>
      <c r="F9" s="63">
        <f t="shared" si="0"/>
        <v>0</v>
      </c>
    </row>
    <row r="10" spans="1:6" ht="16.5">
      <c r="A10" s="60" t="s">
        <v>150</v>
      </c>
      <c r="B10" s="60" t="s">
        <v>151</v>
      </c>
      <c r="C10" s="63" t="s">
        <v>22</v>
      </c>
      <c r="D10" s="62" t="s">
        <v>145</v>
      </c>
      <c r="E10" s="62" t="s">
        <v>145</v>
      </c>
      <c r="F10" s="63">
        <f t="shared" si="0"/>
        <v>0</v>
      </c>
    </row>
    <row r="11" spans="1:6" ht="16.5">
      <c r="A11" s="60" t="s">
        <v>152</v>
      </c>
      <c r="B11" s="60" t="s">
        <v>153</v>
      </c>
      <c r="C11" s="63" t="s">
        <v>22</v>
      </c>
      <c r="D11" s="62" t="s">
        <v>145</v>
      </c>
      <c r="E11" s="62" t="s">
        <v>145</v>
      </c>
      <c r="F11" s="63">
        <f t="shared" si="0"/>
        <v>0</v>
      </c>
    </row>
    <row r="12" spans="1:6" ht="16.5">
      <c r="A12" s="60" t="s">
        <v>154</v>
      </c>
      <c r="B12" s="60" t="s">
        <v>155</v>
      </c>
      <c r="C12" s="63" t="s">
        <v>22</v>
      </c>
      <c r="D12" s="62" t="s">
        <v>145</v>
      </c>
      <c r="E12" s="62" t="s">
        <v>145</v>
      </c>
      <c r="F12" s="63">
        <f t="shared" si="0"/>
        <v>0</v>
      </c>
    </row>
    <row r="13" spans="1:6" ht="33">
      <c r="A13" s="60" t="s">
        <v>156</v>
      </c>
      <c r="B13" s="60" t="s">
        <v>157</v>
      </c>
      <c r="C13" s="63" t="s">
        <v>22</v>
      </c>
      <c r="D13" s="62" t="s">
        <v>135</v>
      </c>
      <c r="E13" s="62" t="s">
        <v>136</v>
      </c>
      <c r="F13" s="63">
        <f t="shared" si="0"/>
        <v>1</v>
      </c>
    </row>
    <row r="14" spans="1:6" ht="33">
      <c r="A14" s="60" t="s">
        <v>158</v>
      </c>
      <c r="B14" s="60" t="s">
        <v>157</v>
      </c>
      <c r="C14" s="63" t="s">
        <v>22</v>
      </c>
      <c r="D14" s="62"/>
      <c r="E14" s="62" t="s">
        <v>135</v>
      </c>
      <c r="F14" s="63">
        <f t="shared" si="0"/>
        <v>3</v>
      </c>
    </row>
    <row r="15" spans="1:6" ht="33">
      <c r="A15" s="60" t="s">
        <v>159</v>
      </c>
      <c r="B15" s="60" t="s">
        <v>160</v>
      </c>
      <c r="C15" s="63" t="s">
        <v>22</v>
      </c>
      <c r="D15" s="63">
        <v>1</v>
      </c>
      <c r="E15" s="62" t="s">
        <v>145</v>
      </c>
      <c r="F15" s="63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ЛСР ПНР доп</vt:lpstr>
      <vt:lpstr>Исходные данные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Каликова</dc:creator>
  <cp:lastModifiedBy>KovalevaDK</cp:lastModifiedBy>
  <dcterms:created xsi:type="dcterms:W3CDTF">2016-12-01T08:12:23Z</dcterms:created>
  <dcterms:modified xsi:type="dcterms:W3CDTF">2016-12-19T07:20:58Z</dcterms:modified>
</cp:coreProperties>
</file>