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nevavp\Desktop\"/>
    </mc:Choice>
  </mc:AlternateContent>
  <bookViews>
    <workbookView xWindow="480" yWindow="75" windowWidth="11340" windowHeight="9345" tabRatio="856"/>
  </bookViews>
  <sheets>
    <sheet name="КС2 9 граф" sheetId="11" r:id="rId1"/>
  </sheets>
  <definedNames>
    <definedName name="Constr" localSheetId="0">'КС2 9 граф'!#REF!</definedName>
    <definedName name="FOT" localSheetId="0">'КС2 9 граф'!#REF!</definedName>
    <definedName name="Ind" localSheetId="0">'КС2 9 граф'!#REF!</definedName>
    <definedName name="Obj" localSheetId="0">'КС2 9 граф'!#REF!</definedName>
    <definedName name="Obosn" localSheetId="0">'КС2 9 граф'!#REF!</definedName>
    <definedName name="SmPr" localSheetId="0">'КС2 9 граф'!#REF!</definedName>
    <definedName name="_xlnm.Print_Titles" localSheetId="0">'КС2 9 граф'!#REF!</definedName>
  </definedNames>
  <calcPr calcId="152511"/>
</workbook>
</file>

<file path=xl/calcChain.xml><?xml version="1.0" encoding="utf-8"?>
<calcChain xmlns="http://schemas.openxmlformats.org/spreadsheetml/2006/main">
  <c r="H64" i="11" l="1"/>
  <c r="J66" i="11"/>
  <c r="J67" i="11"/>
  <c r="J68" i="11"/>
  <c r="J69" i="11"/>
  <c r="J70" i="11"/>
  <c r="J71" i="11"/>
  <c r="J72" i="11"/>
  <c r="J73" i="11"/>
  <c r="J74" i="11"/>
  <c r="J65" i="11"/>
  <c r="I64" i="11"/>
  <c r="I66" i="11"/>
  <c r="I67" i="11"/>
  <c r="I68" i="11"/>
  <c r="I69" i="11"/>
  <c r="I70" i="11"/>
  <c r="I71" i="11"/>
  <c r="I72" i="11"/>
  <c r="I73" i="11"/>
  <c r="I74" i="11"/>
  <c r="I65" i="11"/>
</calcChain>
</file>

<file path=xl/sharedStrings.xml><?xml version="1.0" encoding="utf-8"?>
<sst xmlns="http://schemas.openxmlformats.org/spreadsheetml/2006/main" count="160" uniqueCount="33">
  <si>
    <t>ГЭСНм08-03-572-07</t>
  </si>
  <si>
    <t>1 шт.</t>
  </si>
  <si>
    <r>
      <t>Блок управления шкафного исполнения или распределительный пункт (шкаф), устанавливаемый: на полу, высота и ширина до 1700х1100 мм (шкаф ШАОТ)</t>
    </r>
    <r>
      <rPr>
        <i/>
        <sz val="8"/>
        <rFont val="Arial"/>
        <family val="2"/>
        <charset val="204"/>
      </rPr>
      <t xml:space="preserve">
(МДС35 пр.1 т.1 п.4.Производство строительных и других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 к расх.; ЗПМ=1,15; ТЗ=1,15; ТЗМ=1,15;
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Электромонтажные работы на других объектах:
НР (1341,05 руб.): 95% от ФОТ
СП (917,56 руб.): 65% от ФОТ</t>
    </r>
  </si>
  <si>
    <t>Затраты труда рабочих (ср 4,2)</t>
  </si>
  <si>
    <t>чел.час</t>
  </si>
  <si>
    <t>Затраты труда машинистов</t>
  </si>
  <si>
    <t>1. АКТ №ОУ-004 за апрель</t>
  </si>
  <si>
    <t>Краны на автомобильном ходу при работе на монтаже технологического оборудования 10 т</t>
  </si>
  <si>
    <t>маш.час</t>
  </si>
  <si>
    <t>2. АКТ №ОУ-004 за апрель</t>
  </si>
  <si>
    <t>Установки для сварки ручной дуговой (постоянного тока)</t>
  </si>
  <si>
    <t>3. АКТ №ОУ-004 за апрель</t>
  </si>
  <si>
    <t>Автомобили бортовые, грузоподъемность до 5 т</t>
  </si>
  <si>
    <t>4. 101-1924</t>
  </si>
  <si>
    <t>Электроды диаметром: 4 мм Э42А</t>
  </si>
  <si>
    <t>кг</t>
  </si>
  <si>
    <t>5. 101-1977</t>
  </si>
  <si>
    <t>Болты с гайками и шайбами строительные</t>
  </si>
  <si>
    <t>6. 101-2143</t>
  </si>
  <si>
    <t>Краска</t>
  </si>
  <si>
    <t>7. 201-0843</t>
  </si>
  <si>
    <t>Конструкции стальные индивидуальные: решетчатые сварные массой до 0,1 т</t>
  </si>
  <si>
    <t>т</t>
  </si>
  <si>
    <t>Н</t>
  </si>
  <si>
    <t>8. 999-9950</t>
  </si>
  <si>
    <t>Вспомогательные ненормируемые материальные ресурсы</t>
  </si>
  <si>
    <r>
      <t>Блок управления шкафного исполнения или распределительный пункт (шкаф), устанавливаемый: на полу, высота и ширина до 1700х1100 мм (шкаф ШАОТ)</t>
    </r>
    <r>
      <rPr>
        <i/>
        <sz val="8"/>
        <rFont val="Arial"/>
        <family val="2"/>
        <charset val="204"/>
      </rPr>
      <t xml:space="preserve">
(МДС35 пр.1 т.1 п.4.Производство строительных и других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 к расх.; ЗПМ=1,15; ТЗ=1,15; ТЗМ=1,15;
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Электромонтажные работы на других объектах:
НР (1340,88 руб.): 95% от ФОТ
СП (917,44 руб.): 65% от ФОТ</t>
    </r>
  </si>
  <si>
    <r>
      <t>Блок управления шкафного исполнения или распределительный пункт (шкаф), устанавливаемый: на полу, высота и ширина до 1700х1100 мм (шкаф ШАОТ)</t>
    </r>
    <r>
      <rPr>
        <i/>
        <sz val="8"/>
        <rFont val="Arial"/>
        <family val="2"/>
        <charset val="204"/>
      </rPr>
      <t xml:space="preserve">
(МДС35 пр.1 т.1 п.4.Производство строительных и других работ на открытых и полуоткрытых производственных площадках в стесненных условиях: с наличием в зоне производства работ действующего технологического оборудования или движения технологического транспорта ОЗП=1,15; ЭМ=1,15 к расх.; ЗПМ=1,15; ТЗ=1,15; ТЗМ=1,15;
МДС35 пр.1 т.2 п.5.Производство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 ОЗП=1,2; ЭМ=1,2 к расх.; ЗПМ=1,2; ТЗ=1,2; ТЗМ=1,2)
Электромонтажные работы на других объектах:
НР (1341,04 руб.): 95% от ФОТ
СП (917,55 руб.): 65% от ФОТ</t>
    </r>
  </si>
  <si>
    <r>
      <rPr>
        <b/>
        <sz val="10"/>
        <rFont val="Arial"/>
        <family val="2"/>
        <charset val="204"/>
      </rPr>
      <t>Расчет 1.</t>
    </r>
    <r>
      <rPr>
        <sz val="10"/>
        <rFont val="Arial"/>
        <family val="2"/>
        <charset val="204"/>
      </rPr>
      <t xml:space="preserve"> Стандартные настройки расчета. Способ расчета - через стоимость единицы позиции. Округление расхода - ТЗ и ЭМ до 2 знаков после запятой. Разница в стоимости между графами 8 и 9 - 0,00 руб. Суммирование ресурсов по графе 9 не соответствует сумме, приведенной в строке 3 на 8,59 руб</t>
    </r>
  </si>
  <si>
    <r>
      <rPr>
        <b/>
        <sz val="10"/>
        <rFont val="Arial"/>
        <family val="2"/>
        <charset val="204"/>
      </rPr>
      <t>Расчет 2</t>
    </r>
    <r>
      <rPr>
        <sz val="10"/>
        <rFont val="Arial"/>
        <family val="2"/>
        <charset val="204"/>
      </rPr>
      <t>. Стандартные настройки расчета. Способ расчета - через стоимость единицы позиции. Округление расхода - ТЗ и ЭМ до 4 знаков после запятой. Разница в стоимости между графами 8 и 9 - 0,00 руб. Суммирование ресурсов по графе 9 не соответствует сумме, приведенной в строке 18 на 0,01 руб</t>
    </r>
  </si>
  <si>
    <r>
      <rPr>
        <b/>
        <sz val="10"/>
        <rFont val="Arial"/>
        <family val="2"/>
        <charset val="204"/>
      </rPr>
      <t>Расчет 3</t>
    </r>
    <r>
      <rPr>
        <sz val="10"/>
        <rFont val="Arial"/>
        <family val="2"/>
        <charset val="204"/>
      </rPr>
      <t>. Стандартные настройки расчета. Способ расчета - суммирование стоимостей ресурсов. Округление расхода - ТЗ и ЭМ до 2 знаков после запятой. Разница в стоимости между графами 8 и 9 - 8,59 руб. Суммирование ресурсов по графе 9 соответствует сумме, приведенной в строке 33</t>
    </r>
  </si>
  <si>
    <r>
      <rPr>
        <b/>
        <sz val="10"/>
        <rFont val="Arial"/>
        <family val="2"/>
        <charset val="204"/>
      </rPr>
      <t>Расчет 4.</t>
    </r>
    <r>
      <rPr>
        <sz val="10"/>
        <rFont val="Arial"/>
        <family val="2"/>
        <charset val="204"/>
      </rPr>
      <t xml:space="preserve"> Стандартные настройки расчета. Способ расчета - суммирование стоимостей ресурсов. Округление расхода - ТЗ и ЭМ до 4 знаков после запятой. Разница в стоимости между графами 8 и 9 - 0,01 руб. Суммирование ресурсов по графе 9 соответствует сумме, приведенной в строке 48</t>
    </r>
  </si>
  <si>
    <r>
      <rPr>
        <b/>
        <sz val="10"/>
        <rFont val="Arial"/>
        <family val="2"/>
        <charset val="204"/>
      </rPr>
      <t>Расчет 5</t>
    </r>
    <r>
      <rPr>
        <sz val="10"/>
        <rFont val="Arial"/>
        <family val="2"/>
        <charset val="204"/>
      </rPr>
      <t>. Расчет вручную. Берем за основу расход ресурсов и стоимостные показатели ресурсов. Расчет стоимости: математическое округление до копеек после умножения нормы расхода ресурса (4 знака после запятой) на его стоимость, стоимость единицы позиции и стоимость всего формируется суммированием стоимостей ресурсов. Разница по графам 8 и 9 - отсутствует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</si>
</sst>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NumberFormat="1" applyFont="1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2" fontId="1" fillId="0" borderId="0" xfId="0" applyNumberFormat="1" applyFont="1" applyFill="1" applyAlignment="1">
      <alignment horizontal="center" vertical="top" wrapText="1"/>
    </xf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74"/>
  <sheetViews>
    <sheetView showGridLines="0" tabSelected="1" topLeftCell="A61" zoomScale="115" zoomScaleNormal="115" zoomScaleSheetLayoutView="75" workbookViewId="0">
      <selection activeCell="I4" sqref="I4:I8"/>
    </sheetView>
  </sheetViews>
  <sheetFormatPr defaultRowHeight="12.75" outlineLevelRow="1" x14ac:dyDescent="0.2"/>
  <cols>
    <col min="1" max="1" width="6.140625" style="4" customWidth="1"/>
    <col min="2" max="2" width="6.5703125" style="5" customWidth="1"/>
    <col min="3" max="3" width="17.140625" style="6" customWidth="1"/>
    <col min="4" max="4" width="47.42578125" style="3" customWidth="1"/>
    <col min="5" max="5" width="14.28515625" style="5" customWidth="1"/>
    <col min="6" max="6" width="13.7109375" style="5" customWidth="1"/>
    <col min="7" max="7" width="16.7109375" style="1" customWidth="1"/>
    <col min="8" max="9" width="13.7109375" style="1" customWidth="1"/>
    <col min="10" max="16384" width="9.140625" style="2"/>
  </cols>
  <sheetData>
    <row r="1" spans="1:9" ht="27.75" customHeight="1" x14ac:dyDescent="0.2">
      <c r="A1" s="53" t="s">
        <v>28</v>
      </c>
      <c r="B1" s="53"/>
      <c r="C1" s="53"/>
      <c r="D1" s="53"/>
      <c r="E1" s="53"/>
      <c r="F1" s="53"/>
      <c r="G1" s="53"/>
      <c r="H1" s="53"/>
      <c r="I1" s="53"/>
    </row>
    <row r="2" spans="1:9" x14ac:dyDescent="0.2">
      <c r="C2" s="7"/>
      <c r="D2" s="8"/>
      <c r="F2" s="2"/>
      <c r="G2" s="2"/>
      <c r="H2" s="9"/>
      <c r="I2" s="8"/>
    </row>
    <row r="3" spans="1:9" ht="208.5" x14ac:dyDescent="0.2">
      <c r="A3" s="11">
        <v>1</v>
      </c>
      <c r="B3" s="10">
        <v>1</v>
      </c>
      <c r="C3" s="12" t="s">
        <v>0</v>
      </c>
      <c r="D3" s="13" t="s">
        <v>2</v>
      </c>
      <c r="E3" s="14" t="s">
        <v>1</v>
      </c>
      <c r="F3" s="10"/>
      <c r="G3" s="15">
        <v>1</v>
      </c>
      <c r="H3" s="15">
        <v>2641.62</v>
      </c>
      <c r="I3" s="15">
        <v>2641.62</v>
      </c>
    </row>
    <row r="4" spans="1:9" outlineLevel="1" x14ac:dyDescent="0.2">
      <c r="A4" s="16"/>
      <c r="B4" s="10"/>
      <c r="C4" s="17"/>
      <c r="D4" s="13" t="s">
        <v>3</v>
      </c>
      <c r="E4" s="14" t="s">
        <v>4</v>
      </c>
      <c r="F4" s="10">
        <v>6.4307999999999996</v>
      </c>
      <c r="G4" s="15">
        <v>6.43</v>
      </c>
      <c r="H4" s="15">
        <v>219.51</v>
      </c>
      <c r="I4" s="15">
        <v>1411.45</v>
      </c>
    </row>
    <row r="5" spans="1:9" outlineLevel="1" x14ac:dyDescent="0.2">
      <c r="A5" s="16"/>
      <c r="B5" s="10"/>
      <c r="C5" s="17"/>
      <c r="D5" s="13" t="s">
        <v>5</v>
      </c>
      <c r="E5" s="14" t="s">
        <v>4</v>
      </c>
      <c r="F5" s="10">
        <v>0.56579999999999997</v>
      </c>
      <c r="G5" s="15">
        <v>0.56999999999999995</v>
      </c>
      <c r="H5" s="15"/>
      <c r="I5" s="15"/>
    </row>
    <row r="6" spans="1:9" ht="25.5" outlineLevel="1" x14ac:dyDescent="0.2">
      <c r="A6" s="16"/>
      <c r="B6" s="10"/>
      <c r="C6" s="17" t="s">
        <v>6</v>
      </c>
      <c r="D6" s="13" t="s">
        <v>7</v>
      </c>
      <c r="E6" s="14" t="s">
        <v>8</v>
      </c>
      <c r="F6" s="10">
        <v>0.56579999999999997</v>
      </c>
      <c r="G6" s="15">
        <v>0.56999999999999995</v>
      </c>
      <c r="H6" s="18">
        <v>970</v>
      </c>
      <c r="I6" s="18">
        <v>552.9</v>
      </c>
    </row>
    <row r="7" spans="1:9" ht="25.5" outlineLevel="1" x14ac:dyDescent="0.2">
      <c r="A7" s="16"/>
      <c r="B7" s="10"/>
      <c r="C7" s="17" t="s">
        <v>9</v>
      </c>
      <c r="D7" s="13" t="s">
        <v>10</v>
      </c>
      <c r="E7" s="14" t="s">
        <v>8</v>
      </c>
      <c r="F7" s="10">
        <v>1.4352</v>
      </c>
      <c r="G7" s="15">
        <v>1.44</v>
      </c>
      <c r="H7" s="18">
        <v>60.67</v>
      </c>
      <c r="I7" s="18">
        <v>87.36</v>
      </c>
    </row>
    <row r="8" spans="1:9" ht="25.5" outlineLevel="1" x14ac:dyDescent="0.2">
      <c r="A8" s="16"/>
      <c r="B8" s="10"/>
      <c r="C8" s="17" t="s">
        <v>11</v>
      </c>
      <c r="D8" s="13" t="s">
        <v>12</v>
      </c>
      <c r="E8" s="14" t="s">
        <v>8</v>
      </c>
      <c r="F8" s="10">
        <v>0.56579999999999997</v>
      </c>
      <c r="G8" s="15">
        <v>0.56999999999999995</v>
      </c>
      <c r="H8" s="18">
        <v>1050</v>
      </c>
      <c r="I8" s="18">
        <v>598.5</v>
      </c>
    </row>
    <row r="9" spans="1:9" outlineLevel="1" x14ac:dyDescent="0.2">
      <c r="A9" s="16"/>
      <c r="B9" s="10"/>
      <c r="C9" s="17" t="s">
        <v>13</v>
      </c>
      <c r="D9" s="13" t="s">
        <v>14</v>
      </c>
      <c r="E9" s="14" t="s">
        <v>15</v>
      </c>
      <c r="F9" s="10">
        <v>0.3</v>
      </c>
      <c r="G9" s="15">
        <v>0.3</v>
      </c>
      <c r="H9" s="15"/>
      <c r="I9" s="15"/>
    </row>
    <row r="10" spans="1:9" outlineLevel="1" x14ac:dyDescent="0.2">
      <c r="A10" s="16"/>
      <c r="B10" s="10"/>
      <c r="C10" s="17" t="s">
        <v>16</v>
      </c>
      <c r="D10" s="13" t="s">
        <v>17</v>
      </c>
      <c r="E10" s="14" t="s">
        <v>15</v>
      </c>
      <c r="F10" s="10">
        <v>0.06</v>
      </c>
      <c r="G10" s="15">
        <v>0.06</v>
      </c>
      <c r="H10" s="15"/>
      <c r="I10" s="15"/>
    </row>
    <row r="11" spans="1:9" outlineLevel="1" x14ac:dyDescent="0.2">
      <c r="A11" s="16"/>
      <c r="B11" s="10"/>
      <c r="C11" s="17" t="s">
        <v>18</v>
      </c>
      <c r="D11" s="13" t="s">
        <v>19</v>
      </c>
      <c r="E11" s="14" t="s">
        <v>15</v>
      </c>
      <c r="F11" s="10">
        <v>0.05</v>
      </c>
      <c r="G11" s="15">
        <v>0.05</v>
      </c>
      <c r="H11" s="15"/>
      <c r="I11" s="15"/>
    </row>
    <row r="12" spans="1:9" ht="25.5" outlineLevel="1" x14ac:dyDescent="0.2">
      <c r="A12" s="16"/>
      <c r="B12" s="10"/>
      <c r="C12" s="17" t="s">
        <v>20</v>
      </c>
      <c r="D12" s="13" t="s">
        <v>21</v>
      </c>
      <c r="E12" s="14" t="s">
        <v>22</v>
      </c>
      <c r="F12" s="10">
        <v>0.03</v>
      </c>
      <c r="G12" s="15">
        <v>0.03</v>
      </c>
      <c r="H12" s="15"/>
      <c r="I12" s="15"/>
    </row>
    <row r="13" spans="1:9" ht="25.5" outlineLevel="1" x14ac:dyDescent="0.2">
      <c r="A13" s="16"/>
      <c r="B13" s="19" t="s">
        <v>23</v>
      </c>
      <c r="C13" s="17" t="s">
        <v>24</v>
      </c>
      <c r="D13" s="13" t="s">
        <v>25</v>
      </c>
      <c r="E13" s="10"/>
      <c r="F13" s="10"/>
      <c r="G13" s="15"/>
      <c r="H13" s="15"/>
      <c r="I13" s="15"/>
    </row>
    <row r="16" spans="1:9" ht="27" customHeight="1" x14ac:dyDescent="0.2">
      <c r="A16" s="53" t="s">
        <v>29</v>
      </c>
      <c r="B16" s="53"/>
      <c r="C16" s="53"/>
      <c r="D16" s="53"/>
      <c r="E16" s="53"/>
      <c r="F16" s="53"/>
      <c r="G16" s="53"/>
      <c r="H16" s="53"/>
      <c r="I16" s="53"/>
    </row>
    <row r="18" spans="1:9" ht="208.5" x14ac:dyDescent="0.2">
      <c r="A18" s="21">
        <v>1</v>
      </c>
      <c r="B18" s="20">
        <v>1</v>
      </c>
      <c r="C18" s="22" t="s">
        <v>0</v>
      </c>
      <c r="D18" s="23" t="s">
        <v>2</v>
      </c>
      <c r="E18" s="24" t="s">
        <v>1</v>
      </c>
      <c r="F18" s="20"/>
      <c r="G18" s="25">
        <v>1</v>
      </c>
      <c r="H18" s="25">
        <v>2641.62</v>
      </c>
      <c r="I18" s="25">
        <v>2641.62</v>
      </c>
    </row>
    <row r="19" spans="1:9" x14ac:dyDescent="0.2">
      <c r="A19" s="26"/>
      <c r="B19" s="20"/>
      <c r="C19" s="27"/>
      <c r="D19" s="23" t="s">
        <v>3</v>
      </c>
      <c r="E19" s="24" t="s">
        <v>4</v>
      </c>
      <c r="F19" s="20">
        <v>6.4307999999999996</v>
      </c>
      <c r="G19" s="25">
        <v>6.4307999999999996</v>
      </c>
      <c r="H19" s="25">
        <v>219.51</v>
      </c>
      <c r="I19" s="25">
        <v>1411.62</v>
      </c>
    </row>
    <row r="20" spans="1:9" x14ac:dyDescent="0.2">
      <c r="A20" s="26"/>
      <c r="B20" s="20"/>
      <c r="C20" s="27"/>
      <c r="D20" s="23" t="s">
        <v>5</v>
      </c>
      <c r="E20" s="24" t="s">
        <v>4</v>
      </c>
      <c r="F20" s="20">
        <v>0.56579999999999997</v>
      </c>
      <c r="G20" s="25">
        <v>0.56579999999999997</v>
      </c>
      <c r="H20" s="25"/>
      <c r="I20" s="25"/>
    </row>
    <row r="21" spans="1:9" ht="25.5" x14ac:dyDescent="0.2">
      <c r="A21" s="26"/>
      <c r="B21" s="20"/>
      <c r="C21" s="27" t="s">
        <v>6</v>
      </c>
      <c r="D21" s="23" t="s">
        <v>7</v>
      </c>
      <c r="E21" s="24" t="s">
        <v>8</v>
      </c>
      <c r="F21" s="20">
        <v>0.56579999999999997</v>
      </c>
      <c r="G21" s="25">
        <v>0.56579999999999997</v>
      </c>
      <c r="H21" s="28">
        <v>970</v>
      </c>
      <c r="I21" s="28">
        <v>548.83000000000004</v>
      </c>
    </row>
    <row r="22" spans="1:9" ht="25.5" x14ac:dyDescent="0.2">
      <c r="A22" s="26"/>
      <c r="B22" s="20"/>
      <c r="C22" s="27" t="s">
        <v>9</v>
      </c>
      <c r="D22" s="23" t="s">
        <v>10</v>
      </c>
      <c r="E22" s="24" t="s">
        <v>8</v>
      </c>
      <c r="F22" s="20">
        <v>1.4352</v>
      </c>
      <c r="G22" s="25">
        <v>1.4352</v>
      </c>
      <c r="H22" s="28">
        <v>60.67</v>
      </c>
      <c r="I22" s="28">
        <v>87.07</v>
      </c>
    </row>
    <row r="23" spans="1:9" ht="25.5" x14ac:dyDescent="0.2">
      <c r="A23" s="26"/>
      <c r="B23" s="20"/>
      <c r="C23" s="27" t="s">
        <v>11</v>
      </c>
      <c r="D23" s="23" t="s">
        <v>12</v>
      </c>
      <c r="E23" s="24" t="s">
        <v>8</v>
      </c>
      <c r="F23" s="20">
        <v>0.56579999999999997</v>
      </c>
      <c r="G23" s="25">
        <v>0.56579999999999997</v>
      </c>
      <c r="H23" s="28">
        <v>1050</v>
      </c>
      <c r="I23" s="28">
        <v>594.09</v>
      </c>
    </row>
    <row r="24" spans="1:9" x14ac:dyDescent="0.2">
      <c r="A24" s="26"/>
      <c r="B24" s="20"/>
      <c r="C24" s="27" t="s">
        <v>13</v>
      </c>
      <c r="D24" s="23" t="s">
        <v>14</v>
      </c>
      <c r="E24" s="24" t="s">
        <v>15</v>
      </c>
      <c r="F24" s="20">
        <v>0.3</v>
      </c>
      <c r="G24" s="25">
        <v>0.3</v>
      </c>
      <c r="H24" s="25"/>
      <c r="I24" s="25"/>
    </row>
    <row r="25" spans="1:9" x14ac:dyDescent="0.2">
      <c r="A25" s="26"/>
      <c r="B25" s="20"/>
      <c r="C25" s="27" t="s">
        <v>16</v>
      </c>
      <c r="D25" s="23" t="s">
        <v>17</v>
      </c>
      <c r="E25" s="24" t="s">
        <v>15</v>
      </c>
      <c r="F25" s="20">
        <v>0.06</v>
      </c>
      <c r="G25" s="25">
        <v>0.06</v>
      </c>
      <c r="H25" s="25"/>
      <c r="I25" s="25"/>
    </row>
    <row r="26" spans="1:9" x14ac:dyDescent="0.2">
      <c r="A26" s="26"/>
      <c r="B26" s="20"/>
      <c r="C26" s="27" t="s">
        <v>18</v>
      </c>
      <c r="D26" s="23" t="s">
        <v>19</v>
      </c>
      <c r="E26" s="24" t="s">
        <v>15</v>
      </c>
      <c r="F26" s="20">
        <v>0.05</v>
      </c>
      <c r="G26" s="25">
        <v>0.05</v>
      </c>
      <c r="H26" s="25"/>
      <c r="I26" s="25"/>
    </row>
    <row r="27" spans="1:9" ht="25.5" x14ac:dyDescent="0.2">
      <c r="A27" s="26"/>
      <c r="B27" s="20"/>
      <c r="C27" s="27" t="s">
        <v>20</v>
      </c>
      <c r="D27" s="23" t="s">
        <v>21</v>
      </c>
      <c r="E27" s="24" t="s">
        <v>22</v>
      </c>
      <c r="F27" s="20">
        <v>0.03</v>
      </c>
      <c r="G27" s="25">
        <v>0.03</v>
      </c>
      <c r="H27" s="25"/>
      <c r="I27" s="25"/>
    </row>
    <row r="28" spans="1:9" ht="25.5" x14ac:dyDescent="0.2">
      <c r="A28" s="26"/>
      <c r="B28" s="29" t="s">
        <v>23</v>
      </c>
      <c r="C28" s="27" t="s">
        <v>24</v>
      </c>
      <c r="D28" s="23" t="s">
        <v>25</v>
      </c>
      <c r="E28" s="20"/>
      <c r="F28" s="20"/>
      <c r="G28" s="25"/>
      <c r="H28" s="25"/>
      <c r="I28" s="25"/>
    </row>
    <row r="31" spans="1:9" ht="25.5" customHeight="1" x14ac:dyDescent="0.2">
      <c r="A31" s="53" t="s">
        <v>30</v>
      </c>
      <c r="B31" s="53"/>
      <c r="C31" s="53"/>
      <c r="D31" s="53"/>
      <c r="E31" s="53"/>
      <c r="F31" s="53"/>
      <c r="G31" s="53"/>
      <c r="H31" s="53"/>
      <c r="I31" s="53"/>
    </row>
    <row r="32" spans="1:9" s="30" customFormat="1" x14ac:dyDescent="0.2">
      <c r="A32" s="41"/>
      <c r="B32" s="41"/>
      <c r="C32" s="41"/>
      <c r="D32" s="41"/>
      <c r="E32" s="41"/>
      <c r="F32" s="41"/>
      <c r="G32" s="41"/>
      <c r="H32" s="41"/>
      <c r="I32" s="41"/>
    </row>
    <row r="33" spans="1:9" ht="208.5" x14ac:dyDescent="0.2">
      <c r="A33" s="32">
        <v>1</v>
      </c>
      <c r="B33" s="31">
        <v>1</v>
      </c>
      <c r="C33" s="33" t="s">
        <v>0</v>
      </c>
      <c r="D33" s="34" t="s">
        <v>26</v>
      </c>
      <c r="E33" s="35" t="s">
        <v>1</v>
      </c>
      <c r="F33" s="31"/>
      <c r="G33" s="36">
        <v>1</v>
      </c>
      <c r="H33" s="36">
        <v>2641.62</v>
      </c>
      <c r="I33" s="36">
        <v>2650.21</v>
      </c>
    </row>
    <row r="34" spans="1:9" x14ac:dyDescent="0.2">
      <c r="A34" s="37"/>
      <c r="B34" s="31"/>
      <c r="C34" s="38"/>
      <c r="D34" s="34" t="s">
        <v>3</v>
      </c>
      <c r="E34" s="35" t="s">
        <v>4</v>
      </c>
      <c r="F34" s="31">
        <v>6.4307999999999996</v>
      </c>
      <c r="G34" s="36">
        <v>6.43</v>
      </c>
      <c r="H34" s="36">
        <v>219.51</v>
      </c>
      <c r="I34" s="36">
        <v>1411.45</v>
      </c>
    </row>
    <row r="35" spans="1:9" x14ac:dyDescent="0.2">
      <c r="A35" s="37"/>
      <c r="B35" s="31"/>
      <c r="C35" s="38"/>
      <c r="D35" s="34" t="s">
        <v>5</v>
      </c>
      <c r="E35" s="35" t="s">
        <v>4</v>
      </c>
      <c r="F35" s="31">
        <v>0.56579999999999997</v>
      </c>
      <c r="G35" s="36">
        <v>0.56999999999999995</v>
      </c>
      <c r="H35" s="36"/>
      <c r="I35" s="36"/>
    </row>
    <row r="36" spans="1:9" ht="25.5" x14ac:dyDescent="0.2">
      <c r="A36" s="37"/>
      <c r="B36" s="31"/>
      <c r="C36" s="38" t="s">
        <v>6</v>
      </c>
      <c r="D36" s="34" t="s">
        <v>7</v>
      </c>
      <c r="E36" s="35" t="s">
        <v>8</v>
      </c>
      <c r="F36" s="31">
        <v>0.56579999999999997</v>
      </c>
      <c r="G36" s="36">
        <v>0.56999999999999995</v>
      </c>
      <c r="H36" s="39">
        <v>970</v>
      </c>
      <c r="I36" s="39">
        <v>552.9</v>
      </c>
    </row>
    <row r="37" spans="1:9" ht="25.5" x14ac:dyDescent="0.2">
      <c r="A37" s="37"/>
      <c r="B37" s="31"/>
      <c r="C37" s="38" t="s">
        <v>9</v>
      </c>
      <c r="D37" s="34" t="s">
        <v>10</v>
      </c>
      <c r="E37" s="35" t="s">
        <v>8</v>
      </c>
      <c r="F37" s="31">
        <v>1.4352</v>
      </c>
      <c r="G37" s="36">
        <v>1.44</v>
      </c>
      <c r="H37" s="39">
        <v>60.67</v>
      </c>
      <c r="I37" s="39">
        <v>87.36</v>
      </c>
    </row>
    <row r="38" spans="1:9" ht="25.5" x14ac:dyDescent="0.2">
      <c r="A38" s="37"/>
      <c r="B38" s="31"/>
      <c r="C38" s="38" t="s">
        <v>11</v>
      </c>
      <c r="D38" s="34" t="s">
        <v>12</v>
      </c>
      <c r="E38" s="35" t="s">
        <v>8</v>
      </c>
      <c r="F38" s="31">
        <v>0.56579999999999997</v>
      </c>
      <c r="G38" s="36">
        <v>0.56999999999999995</v>
      </c>
      <c r="H38" s="39">
        <v>1050</v>
      </c>
      <c r="I38" s="39">
        <v>598.5</v>
      </c>
    </row>
    <row r="39" spans="1:9" x14ac:dyDescent="0.2">
      <c r="A39" s="37"/>
      <c r="B39" s="31"/>
      <c r="C39" s="38" t="s">
        <v>13</v>
      </c>
      <c r="D39" s="34" t="s">
        <v>14</v>
      </c>
      <c r="E39" s="35" t="s">
        <v>15</v>
      </c>
      <c r="F39" s="31">
        <v>0.3</v>
      </c>
      <c r="G39" s="36">
        <v>0.3</v>
      </c>
      <c r="H39" s="36"/>
      <c r="I39" s="36"/>
    </row>
    <row r="40" spans="1:9" x14ac:dyDescent="0.2">
      <c r="A40" s="37"/>
      <c r="B40" s="31"/>
      <c r="C40" s="38" t="s">
        <v>16</v>
      </c>
      <c r="D40" s="34" t="s">
        <v>17</v>
      </c>
      <c r="E40" s="35" t="s">
        <v>15</v>
      </c>
      <c r="F40" s="31">
        <v>0.06</v>
      </c>
      <c r="G40" s="36">
        <v>0.06</v>
      </c>
      <c r="H40" s="36"/>
      <c r="I40" s="36"/>
    </row>
    <row r="41" spans="1:9" x14ac:dyDescent="0.2">
      <c r="A41" s="37"/>
      <c r="B41" s="31"/>
      <c r="C41" s="38" t="s">
        <v>18</v>
      </c>
      <c r="D41" s="34" t="s">
        <v>19</v>
      </c>
      <c r="E41" s="35" t="s">
        <v>15</v>
      </c>
      <c r="F41" s="31">
        <v>0.05</v>
      </c>
      <c r="G41" s="36">
        <v>0.05</v>
      </c>
      <c r="H41" s="36"/>
      <c r="I41" s="36"/>
    </row>
    <row r="42" spans="1:9" ht="25.5" x14ac:dyDescent="0.2">
      <c r="A42" s="37"/>
      <c r="B42" s="31"/>
      <c r="C42" s="38" t="s">
        <v>20</v>
      </c>
      <c r="D42" s="34" t="s">
        <v>21</v>
      </c>
      <c r="E42" s="35" t="s">
        <v>22</v>
      </c>
      <c r="F42" s="31">
        <v>0.03</v>
      </c>
      <c r="G42" s="36">
        <v>0.03</v>
      </c>
      <c r="H42" s="36"/>
      <c r="I42" s="36"/>
    </row>
    <row r="43" spans="1:9" ht="25.5" x14ac:dyDescent="0.2">
      <c r="A43" s="37"/>
      <c r="B43" s="40" t="s">
        <v>23</v>
      </c>
      <c r="C43" s="38" t="s">
        <v>24</v>
      </c>
      <c r="D43" s="34" t="s">
        <v>25</v>
      </c>
      <c r="E43" s="31"/>
      <c r="F43" s="31"/>
      <c r="G43" s="36"/>
      <c r="H43" s="36"/>
      <c r="I43" s="36"/>
    </row>
    <row r="46" spans="1:9" ht="29.25" customHeight="1" x14ac:dyDescent="0.2">
      <c r="A46" s="53" t="s">
        <v>31</v>
      </c>
      <c r="B46" s="53"/>
      <c r="C46" s="53"/>
      <c r="D46" s="53"/>
      <c r="E46" s="53"/>
      <c r="F46" s="53"/>
      <c r="G46" s="53"/>
      <c r="H46" s="53"/>
      <c r="I46" s="53"/>
    </row>
    <row r="48" spans="1:9" ht="208.5" x14ac:dyDescent="0.2">
      <c r="A48" s="44">
        <v>1</v>
      </c>
      <c r="B48" s="43">
        <v>1</v>
      </c>
      <c r="C48" s="45" t="s">
        <v>0</v>
      </c>
      <c r="D48" s="46" t="s">
        <v>27</v>
      </c>
      <c r="E48" s="47" t="s">
        <v>1</v>
      </c>
      <c r="F48" s="43"/>
      <c r="G48" s="48">
        <v>1</v>
      </c>
      <c r="H48" s="48">
        <v>2641.62</v>
      </c>
      <c r="I48" s="48">
        <v>2641.61</v>
      </c>
    </row>
    <row r="49" spans="1:9" x14ac:dyDescent="0.2">
      <c r="A49" s="49"/>
      <c r="B49" s="43"/>
      <c r="C49" s="50"/>
      <c r="D49" s="46" t="s">
        <v>3</v>
      </c>
      <c r="E49" s="47" t="s">
        <v>4</v>
      </c>
      <c r="F49" s="43">
        <v>6.4307999999999996</v>
      </c>
      <c r="G49" s="48">
        <v>6.4307999999999996</v>
      </c>
      <c r="H49" s="48">
        <v>219.51</v>
      </c>
      <c r="I49" s="48">
        <v>1411.62</v>
      </c>
    </row>
    <row r="50" spans="1:9" x14ac:dyDescent="0.2">
      <c r="A50" s="49"/>
      <c r="B50" s="43"/>
      <c r="C50" s="50"/>
      <c r="D50" s="46" t="s">
        <v>5</v>
      </c>
      <c r="E50" s="47" t="s">
        <v>4</v>
      </c>
      <c r="F50" s="43">
        <v>0.56579999999999997</v>
      </c>
      <c r="G50" s="48">
        <v>0.56579999999999997</v>
      </c>
      <c r="H50" s="48"/>
      <c r="I50" s="48"/>
    </row>
    <row r="51" spans="1:9" ht="25.5" x14ac:dyDescent="0.2">
      <c r="A51" s="49"/>
      <c r="B51" s="43"/>
      <c r="C51" s="50" t="s">
        <v>6</v>
      </c>
      <c r="D51" s="46" t="s">
        <v>7</v>
      </c>
      <c r="E51" s="47" t="s">
        <v>8</v>
      </c>
      <c r="F51" s="43">
        <v>0.56579999999999997</v>
      </c>
      <c r="G51" s="48">
        <v>0.56579999999999997</v>
      </c>
      <c r="H51" s="51">
        <v>970</v>
      </c>
      <c r="I51" s="51">
        <v>548.83000000000004</v>
      </c>
    </row>
    <row r="52" spans="1:9" ht="25.5" x14ac:dyDescent="0.2">
      <c r="A52" s="49"/>
      <c r="B52" s="43"/>
      <c r="C52" s="50" t="s">
        <v>9</v>
      </c>
      <c r="D52" s="46" t="s">
        <v>10</v>
      </c>
      <c r="E52" s="47" t="s">
        <v>8</v>
      </c>
      <c r="F52" s="43">
        <v>1.4352</v>
      </c>
      <c r="G52" s="48">
        <v>1.4352</v>
      </c>
      <c r="H52" s="51">
        <v>60.67</v>
      </c>
      <c r="I52" s="51">
        <v>87.07</v>
      </c>
    </row>
    <row r="53" spans="1:9" ht="25.5" x14ac:dyDescent="0.2">
      <c r="A53" s="49"/>
      <c r="B53" s="43"/>
      <c r="C53" s="50" t="s">
        <v>11</v>
      </c>
      <c r="D53" s="46" t="s">
        <v>12</v>
      </c>
      <c r="E53" s="47" t="s">
        <v>8</v>
      </c>
      <c r="F53" s="43">
        <v>0.56579999999999997</v>
      </c>
      <c r="G53" s="48">
        <v>0.56579999999999997</v>
      </c>
      <c r="H53" s="51">
        <v>1050</v>
      </c>
      <c r="I53" s="51">
        <v>594.09</v>
      </c>
    </row>
    <row r="54" spans="1:9" x14ac:dyDescent="0.2">
      <c r="A54" s="49"/>
      <c r="B54" s="43"/>
      <c r="C54" s="50" t="s">
        <v>13</v>
      </c>
      <c r="D54" s="46" t="s">
        <v>14</v>
      </c>
      <c r="E54" s="47" t="s">
        <v>15</v>
      </c>
      <c r="F54" s="43">
        <v>0.3</v>
      </c>
      <c r="G54" s="48">
        <v>0.3</v>
      </c>
      <c r="H54" s="48"/>
      <c r="I54" s="48"/>
    </row>
    <row r="55" spans="1:9" x14ac:dyDescent="0.2">
      <c r="A55" s="49"/>
      <c r="B55" s="43"/>
      <c r="C55" s="50" t="s">
        <v>16</v>
      </c>
      <c r="D55" s="46" t="s">
        <v>17</v>
      </c>
      <c r="E55" s="47" t="s">
        <v>15</v>
      </c>
      <c r="F55" s="43">
        <v>0.06</v>
      </c>
      <c r="G55" s="48">
        <v>0.06</v>
      </c>
      <c r="H55" s="48"/>
      <c r="I55" s="48"/>
    </row>
    <row r="56" spans="1:9" x14ac:dyDescent="0.2">
      <c r="A56" s="49"/>
      <c r="B56" s="43"/>
      <c r="C56" s="50" t="s">
        <v>18</v>
      </c>
      <c r="D56" s="46" t="s">
        <v>19</v>
      </c>
      <c r="E56" s="47" t="s">
        <v>15</v>
      </c>
      <c r="F56" s="43">
        <v>0.05</v>
      </c>
      <c r="G56" s="48">
        <v>0.05</v>
      </c>
      <c r="H56" s="48"/>
      <c r="I56" s="48"/>
    </row>
    <row r="57" spans="1:9" ht="25.5" x14ac:dyDescent="0.2">
      <c r="A57" s="49"/>
      <c r="B57" s="43"/>
      <c r="C57" s="50" t="s">
        <v>20</v>
      </c>
      <c r="D57" s="46" t="s">
        <v>21</v>
      </c>
      <c r="E57" s="47" t="s">
        <v>22</v>
      </c>
      <c r="F57" s="43">
        <v>0.03</v>
      </c>
      <c r="G57" s="48">
        <v>0.03</v>
      </c>
      <c r="H57" s="48"/>
      <c r="I57" s="48"/>
    </row>
    <row r="58" spans="1:9" ht="25.5" x14ac:dyDescent="0.2">
      <c r="A58" s="49"/>
      <c r="B58" s="52" t="s">
        <v>23</v>
      </c>
      <c r="C58" s="50" t="s">
        <v>24</v>
      </c>
      <c r="D58" s="46" t="s">
        <v>25</v>
      </c>
      <c r="E58" s="43"/>
      <c r="F58" s="43"/>
      <c r="G58" s="48"/>
      <c r="H58" s="48"/>
      <c r="I58" s="48"/>
    </row>
    <row r="62" spans="1:9" ht="42.75" customHeight="1" x14ac:dyDescent="0.2">
      <c r="A62" s="53" t="s">
        <v>32</v>
      </c>
      <c r="B62" s="53"/>
      <c r="C62" s="53"/>
      <c r="D62" s="53"/>
      <c r="E62" s="53"/>
      <c r="F62" s="53"/>
      <c r="G62" s="53"/>
      <c r="H62" s="53"/>
      <c r="I62" s="53"/>
    </row>
    <row r="64" spans="1:9" ht="208.5" x14ac:dyDescent="0.2">
      <c r="A64" s="44">
        <v>1</v>
      </c>
      <c r="B64" s="43">
        <v>1</v>
      </c>
      <c r="C64" s="45" t="s">
        <v>0</v>
      </c>
      <c r="D64" s="46" t="s">
        <v>27</v>
      </c>
      <c r="E64" s="47" t="s">
        <v>1</v>
      </c>
      <c r="F64" s="43"/>
      <c r="G64" s="48">
        <v>1</v>
      </c>
      <c r="H64" s="48">
        <f>SUM(J65:J74)</f>
        <v>2641.6099999999997</v>
      </c>
      <c r="I64" s="48">
        <f>SUM(I65:I74)</f>
        <v>2641.6099999999997</v>
      </c>
    </row>
    <row r="65" spans="1:10" x14ac:dyDescent="0.2">
      <c r="A65" s="49"/>
      <c r="B65" s="43"/>
      <c r="C65" s="50"/>
      <c r="D65" s="46" t="s">
        <v>3</v>
      </c>
      <c r="E65" s="47" t="s">
        <v>4</v>
      </c>
      <c r="F65" s="43">
        <v>6.4307999999999996</v>
      </c>
      <c r="G65" s="48">
        <v>6.4307999999999996</v>
      </c>
      <c r="H65" s="48">
        <v>219.51</v>
      </c>
      <c r="I65" s="48">
        <f>ROUND(G65*H65,2)</f>
        <v>1411.62</v>
      </c>
      <c r="J65" s="2">
        <f>ROUND(F65*H65,2)</f>
        <v>1411.62</v>
      </c>
    </row>
    <row r="66" spans="1:10" x14ac:dyDescent="0.2">
      <c r="A66" s="49"/>
      <c r="B66" s="43"/>
      <c r="C66" s="50"/>
      <c r="D66" s="46" t="s">
        <v>5</v>
      </c>
      <c r="E66" s="47" t="s">
        <v>4</v>
      </c>
      <c r="F66" s="43">
        <v>0.56579999999999997</v>
      </c>
      <c r="G66" s="48">
        <v>0.56579999999999997</v>
      </c>
      <c r="H66" s="48"/>
      <c r="I66" s="48">
        <f t="shared" ref="I66:I74" si="0">ROUND(G66*H66,2)</f>
        <v>0</v>
      </c>
      <c r="J66" s="42">
        <f t="shared" ref="J66:J74" si="1">ROUND(F66*H66,2)</f>
        <v>0</v>
      </c>
    </row>
    <row r="67" spans="1:10" ht="25.5" x14ac:dyDescent="0.2">
      <c r="A67" s="49"/>
      <c r="B67" s="43"/>
      <c r="C67" s="50" t="s">
        <v>6</v>
      </c>
      <c r="D67" s="46" t="s">
        <v>7</v>
      </c>
      <c r="E67" s="47" t="s">
        <v>8</v>
      </c>
      <c r="F67" s="43">
        <v>0.56579999999999997</v>
      </c>
      <c r="G67" s="48">
        <v>0.56579999999999997</v>
      </c>
      <c r="H67" s="51">
        <v>970</v>
      </c>
      <c r="I67" s="48">
        <f t="shared" si="0"/>
        <v>548.83000000000004</v>
      </c>
      <c r="J67" s="42">
        <f t="shared" si="1"/>
        <v>548.83000000000004</v>
      </c>
    </row>
    <row r="68" spans="1:10" ht="25.5" x14ac:dyDescent="0.2">
      <c r="A68" s="49"/>
      <c r="B68" s="43"/>
      <c r="C68" s="50" t="s">
        <v>9</v>
      </c>
      <c r="D68" s="46" t="s">
        <v>10</v>
      </c>
      <c r="E68" s="47" t="s">
        <v>8</v>
      </c>
      <c r="F68" s="43">
        <v>1.4352</v>
      </c>
      <c r="G68" s="48">
        <v>1.4352</v>
      </c>
      <c r="H68" s="51">
        <v>60.67</v>
      </c>
      <c r="I68" s="48">
        <f t="shared" si="0"/>
        <v>87.07</v>
      </c>
      <c r="J68" s="42">
        <f t="shared" si="1"/>
        <v>87.07</v>
      </c>
    </row>
    <row r="69" spans="1:10" ht="25.5" x14ac:dyDescent="0.2">
      <c r="A69" s="49"/>
      <c r="B69" s="43"/>
      <c r="C69" s="50" t="s">
        <v>11</v>
      </c>
      <c r="D69" s="46" t="s">
        <v>12</v>
      </c>
      <c r="E69" s="47" t="s">
        <v>8</v>
      </c>
      <c r="F69" s="43">
        <v>0.56579999999999997</v>
      </c>
      <c r="G69" s="48">
        <v>0.56579999999999997</v>
      </c>
      <c r="H69" s="51">
        <v>1050</v>
      </c>
      <c r="I69" s="48">
        <f t="shared" si="0"/>
        <v>594.09</v>
      </c>
      <c r="J69" s="42">
        <f t="shared" si="1"/>
        <v>594.09</v>
      </c>
    </row>
    <row r="70" spans="1:10" x14ac:dyDescent="0.2">
      <c r="A70" s="49"/>
      <c r="B70" s="43"/>
      <c r="C70" s="50" t="s">
        <v>13</v>
      </c>
      <c r="D70" s="46" t="s">
        <v>14</v>
      </c>
      <c r="E70" s="47" t="s">
        <v>15</v>
      </c>
      <c r="F70" s="43">
        <v>0.3</v>
      </c>
      <c r="G70" s="48">
        <v>0.3</v>
      </c>
      <c r="H70" s="48"/>
      <c r="I70" s="48">
        <f t="shared" si="0"/>
        <v>0</v>
      </c>
      <c r="J70" s="42">
        <f t="shared" si="1"/>
        <v>0</v>
      </c>
    </row>
    <row r="71" spans="1:10" x14ac:dyDescent="0.2">
      <c r="A71" s="49"/>
      <c r="B71" s="43"/>
      <c r="C71" s="50" t="s">
        <v>16</v>
      </c>
      <c r="D71" s="46" t="s">
        <v>17</v>
      </c>
      <c r="E71" s="47" t="s">
        <v>15</v>
      </c>
      <c r="F71" s="43">
        <v>0.06</v>
      </c>
      <c r="G71" s="48">
        <v>0.06</v>
      </c>
      <c r="H71" s="48"/>
      <c r="I71" s="48">
        <f t="shared" si="0"/>
        <v>0</v>
      </c>
      <c r="J71" s="42">
        <f t="shared" si="1"/>
        <v>0</v>
      </c>
    </row>
    <row r="72" spans="1:10" x14ac:dyDescent="0.2">
      <c r="A72" s="49"/>
      <c r="B72" s="43"/>
      <c r="C72" s="50" t="s">
        <v>18</v>
      </c>
      <c r="D72" s="46" t="s">
        <v>19</v>
      </c>
      <c r="E72" s="47" t="s">
        <v>15</v>
      </c>
      <c r="F72" s="43">
        <v>0.05</v>
      </c>
      <c r="G72" s="48">
        <v>0.05</v>
      </c>
      <c r="H72" s="48"/>
      <c r="I72" s="48">
        <f t="shared" si="0"/>
        <v>0</v>
      </c>
      <c r="J72" s="42">
        <f t="shared" si="1"/>
        <v>0</v>
      </c>
    </row>
    <row r="73" spans="1:10" ht="25.5" x14ac:dyDescent="0.2">
      <c r="A73" s="49"/>
      <c r="B73" s="43"/>
      <c r="C73" s="50" t="s">
        <v>20</v>
      </c>
      <c r="D73" s="46" t="s">
        <v>21</v>
      </c>
      <c r="E73" s="47" t="s">
        <v>22</v>
      </c>
      <c r="F73" s="43">
        <v>0.03</v>
      </c>
      <c r="G73" s="48">
        <v>0.03</v>
      </c>
      <c r="H73" s="48"/>
      <c r="I73" s="48">
        <f t="shared" si="0"/>
        <v>0</v>
      </c>
      <c r="J73" s="42">
        <f t="shared" si="1"/>
        <v>0</v>
      </c>
    </row>
    <row r="74" spans="1:10" ht="25.5" x14ac:dyDescent="0.2">
      <c r="A74" s="49"/>
      <c r="B74" s="52" t="s">
        <v>23</v>
      </c>
      <c r="C74" s="50" t="s">
        <v>24</v>
      </c>
      <c r="D74" s="46" t="s">
        <v>25</v>
      </c>
      <c r="E74" s="43"/>
      <c r="F74" s="43"/>
      <c r="G74" s="48"/>
      <c r="H74" s="48"/>
      <c r="I74" s="48">
        <f t="shared" si="0"/>
        <v>0</v>
      </c>
      <c r="J74" s="42">
        <f t="shared" si="1"/>
        <v>0</v>
      </c>
    </row>
  </sheetData>
  <mergeCells count="5">
    <mergeCell ref="A62:I62"/>
    <mergeCell ref="A31:I31"/>
    <mergeCell ref="A1:I1"/>
    <mergeCell ref="A16:I16"/>
    <mergeCell ref="A46:I46"/>
  </mergeCells>
  <pageMargins left="0.23622047244094491" right="0.19685039370078741" top="0.39370078740157483" bottom="0.39370078740157483" header="0.51181102362204722" footer="0.51181102362204722"/>
  <pageSetup paperSize="9" scale="92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КС2 9 граф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Корнева Вера Петровна</dc:creator>
  <cp:lastModifiedBy>Корнева Вера Петровна</cp:lastModifiedBy>
  <cp:lastPrinted>2016-05-17T07:42:31Z</cp:lastPrinted>
  <dcterms:created xsi:type="dcterms:W3CDTF">2002-02-11T05:58:42Z</dcterms:created>
  <dcterms:modified xsi:type="dcterms:W3CDTF">2016-05-17T07:51:58Z</dcterms:modified>
</cp:coreProperties>
</file>