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/>
  <bookViews>
    <workbookView xWindow="-15" yWindow="-15" windowWidth="19245" windowHeight="6045"/>
  </bookViews>
  <sheets>
    <sheet name="Мои данные" sheetId="1" r:id="rId1"/>
  </sheets>
  <definedNames>
    <definedName name="_xlnm.Print_Titles" localSheetId="0">'Мои данные'!$20:$20</definedName>
    <definedName name="_xlnm.Print_Area" localSheetId="0">'Мои данные'!$A$1:$O$296</definedName>
  </definedNames>
  <calcPr calcId="145621" fullCalcOnLoad="1"/>
</workbook>
</file>

<file path=xl/calcChain.xml><?xml version="1.0" encoding="utf-8"?>
<calcChain xmlns="http://schemas.openxmlformats.org/spreadsheetml/2006/main">
  <c r="K14" i="1" l="1"/>
  <c r="K12" i="1"/>
</calcChain>
</file>

<file path=xl/comments1.xml><?xml version="1.0" encoding="utf-8"?>
<comments xmlns="http://schemas.openxmlformats.org/spreadsheetml/2006/main">
  <authors>
    <author>G_Alex</author>
    <author>Lexy</author>
    <author>Andrey</author>
    <author>Alex</author>
    <author>Волченков Сергей</author>
    <author>Alex Sosedko</author>
    <author>Сергей</author>
    <author>&lt;&gt;</author>
  </authors>
  <commentList>
    <comment ref="A3" authorId="0">
      <text>
        <r>
          <rPr>
            <sz val="10"/>
            <color indexed="81"/>
            <rFont val="Tahoma"/>
            <family val="2"/>
            <charset val="204"/>
          </rPr>
          <t xml:space="preserve"> &lt;Наименование стройки&gt;
</t>
        </r>
      </text>
    </comment>
    <comment ref="A6" authorId="1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
</t>
        </r>
      </text>
    </comment>
    <comment ref="A8" authorId="0">
      <text>
        <r>
          <rPr>
            <b/>
            <sz val="10"/>
            <color indexed="81"/>
            <rFont val="Tahoma"/>
            <family val="2"/>
            <charset val="204"/>
          </rPr>
          <t xml:space="preserve"> на &lt;Наименование локальной сметы&gt;,</t>
        </r>
        <r>
          <rPr>
            <sz val="10"/>
            <color indexed="81"/>
            <rFont val="Tahoma"/>
            <family val="2"/>
            <charset val="204"/>
          </rPr>
          <t>&lt;</t>
        </r>
        <r>
          <rPr>
            <b/>
            <sz val="10"/>
            <color indexed="81"/>
            <rFont val="Tahoma"/>
            <family val="2"/>
            <charset val="204"/>
          </rPr>
          <t>Наименование объекта</t>
        </r>
        <r>
          <rPr>
            <sz val="10"/>
            <color indexed="81"/>
            <rFont val="Tahoma"/>
            <family val="2"/>
            <charset val="204"/>
          </rPr>
          <t>&gt;</t>
        </r>
      </text>
    </comment>
    <comment ref="C11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K12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ТЗ&gt;</t>
        </r>
      </text>
    </comment>
    <comment ref="K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ФОТ&gt;/1000</t>
        </r>
      </text>
    </comment>
    <comment ref="A20" authorId="0">
      <text>
        <r>
          <rPr>
            <sz val="10"/>
            <color indexed="81"/>
            <rFont val="Tahoma"/>
            <family val="2"/>
            <charset val="204"/>
          </rPr>
          <t xml:space="preserve"> &lt;Номер позиции по смете&gt;
</t>
        </r>
      </text>
    </comment>
    <comment ref="B20" authorId="0">
      <text>
        <r>
          <rPr>
            <sz val="10"/>
            <color indexed="81"/>
            <rFont val="Tahoma"/>
            <family val="2"/>
          </rPr>
          <t xml:space="preserve"> &lt;Обоснование (код) позиции&gt;      &lt;Примечание&gt;
&lt;Наименование (текстовая часть) расценки&gt;
&lt;Ед. измерения по расценке&gt;
______________
&lt;Обоснование коэффициентов&gt;
______________
&lt;Формула расчета стоимости единицы&gt;
Территориальные поправки:
ПЗ х &lt;Территориальная поправка к ПЗ к расценкам 2001г.&gt;, ОЗП х &lt;Территориальная поправка к ОЗП к расценкам 2001г.&gt;, ЭМ х &lt;Территориальная поправка к ЭМ к расценкам 2001г.&gt;, ЗПМ х &lt;Территориальная поправка к ЗПМ к расценкам 2001г.&gt;, МАТ х &lt;Территориальная поправка к МАТ к расценкам 2001г.&gt;</t>
        </r>
      </text>
    </comment>
    <comment ref="C20" authorId="0">
      <text>
        <r>
          <rPr>
            <sz val="10"/>
            <color indexed="81"/>
            <rFont val="Tahoma"/>
            <family val="2"/>
          </rPr>
          <t xml:space="preserve"> &lt;Количество всего (физ. объем) по позиции&gt;
</t>
        </r>
        <r>
          <rPr>
            <sz val="10"/>
            <color indexed="81"/>
            <rFont val="Tahoma"/>
            <family val="2"/>
            <charset val="204"/>
          </rPr>
          <t xml:space="preserve">
</t>
        </r>
      </text>
    </comment>
    <comment ref="D20" authorId="0">
      <text>
        <r>
          <rPr>
            <sz val="10"/>
            <color indexed="81"/>
            <rFont val="Tahoma"/>
            <family val="2"/>
          </rPr>
          <t xml:space="preserve"> &lt;ПЗ по позиции на единицу в базисных ценах с учетом всех к-тов&gt;
</t>
        </r>
      </text>
    </comment>
    <comment ref="E20" authorId="0">
      <text>
        <r>
          <rPr>
            <sz val="10"/>
            <color indexed="81"/>
            <rFont val="Tahoma"/>
            <family val="2"/>
          </rPr>
          <t xml:space="preserve"> &lt;ОЗП по позиции на единицу в базисных ценах с учетом всех к-тов&gt;
----------
&lt;МАТ по позиции на единицу в базисных ценах с учетом всех к-тов&gt;</t>
        </r>
        <r>
          <rPr>
            <sz val="10"/>
            <color indexed="81"/>
            <rFont val="Tahoma"/>
            <family val="2"/>
            <charset val="204"/>
          </rPr>
          <t xml:space="preserve">
</t>
        </r>
      </text>
    </comment>
    <comment ref="F20" authorId="4">
      <text>
        <r>
          <rPr>
            <sz val="10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----------
&lt;ЗПМ по позиции на единицу в базисных ценах с учетом всех к-тов&gt;</t>
        </r>
      </text>
    </comment>
    <comment ref="G20" authorId="3">
      <text>
        <r>
          <rPr>
            <sz val="10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</t>
        </r>
      </text>
    </comment>
    <comment ref="H20" authorId="3">
      <text>
        <r>
          <rPr>
            <sz val="10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----------
&lt;ИТОГО МАТ на физобъем по позиции в базисных ценах&gt;</t>
        </r>
      </text>
    </comment>
    <comment ref="I20" authorId="3">
      <text>
        <r>
          <rPr>
            <sz val="10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----------
&lt;ИТОГО ЗПМ на физобъем по позиции в базисных ценах&gt;</t>
        </r>
      </text>
    </comment>
    <comment ref="J20" authorId="3">
      <text>
        <r>
          <rPr>
            <sz val="10"/>
            <color indexed="81"/>
            <rFont val="Tahoma"/>
            <family val="2"/>
            <charset val="204"/>
          </rPr>
          <t xml:space="preserve"> &lt;Индекс к позиции на ОЗП&gt;
----------
&lt;Индекс к позиции на МАТ&gt;</t>
        </r>
      </text>
    </comment>
    <comment ref="K20" authorId="3">
      <text>
        <r>
          <rPr>
            <sz val="10"/>
            <color indexed="81"/>
            <rFont val="Tahoma"/>
            <family val="2"/>
            <charset val="204"/>
          </rPr>
          <t xml:space="preserve"> &lt;Индекс к позиции на ЭМ&gt;
----------
&lt;Индекс к позиции на ЗПМ&gt;</t>
        </r>
      </text>
    </comment>
    <comment ref="L20" authorId="0">
      <text>
        <r>
          <rPr>
            <sz val="10"/>
            <color indexed="81"/>
            <rFont val="Tahoma"/>
            <family val="2"/>
          </rPr>
          <t xml:space="preserve"> &lt;Общая стоимость ПЗ по позиции для БИМ до начисления НР и СП&gt;
</t>
        </r>
        <r>
          <rPr>
            <sz val="10"/>
            <color indexed="81"/>
            <rFont val="Tahoma"/>
            <family val="2"/>
            <charset val="204"/>
          </rPr>
          <t xml:space="preserve">
</t>
        </r>
      </text>
    </comment>
    <comment ref="M20" authorId="0">
      <text>
        <r>
          <rPr>
            <sz val="10"/>
            <color indexed="81"/>
            <rFont val="Tahoma"/>
            <family val="2"/>
          </rPr>
          <t xml:space="preserve"> &lt;Общая стоимость ОЗП по позиции для БИМ до начисления НР и СП&gt;
----------
&lt;Общая стоимость МАТ по позиции для БИМ до начисления НР и СП&gt;</t>
        </r>
      </text>
    </comment>
    <comment ref="N20" authorId="4">
      <text>
        <r>
          <rPr>
            <sz val="10"/>
            <color indexed="81"/>
            <rFont val="Tahoma"/>
            <family val="2"/>
            <charset val="204"/>
          </rPr>
          <t xml:space="preserve"> &lt;Общая стоимость ЭММ по позиции для БИМ до начисления НР и СП&gt;
----------
&lt;Общая стоимость ЗПМ по позиции для БИМ до начисления НР и СП&gt;</t>
        </r>
      </text>
    </comment>
    <comment ref="P2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Q20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&lt;Индекс к позиции на ОЗП&gt;</t>
        </r>
      </text>
    </comment>
    <comment ref="R20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</t>
        </r>
      </text>
    </comment>
    <comment ref="S20" authorId="0">
      <text>
        <r>
          <rPr>
            <sz val="10"/>
            <color indexed="81"/>
            <rFont val="Tahoma"/>
            <family val="2"/>
          </rPr>
          <t xml:space="preserve"> &lt;Общая стоимость ПЗ по позиции для БИМ до начисления НР и СП&gt;</t>
        </r>
      </text>
    </comment>
    <comment ref="T20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&lt;Строка задания НР для БИМ&gt;</t>
        </r>
      </text>
    </comment>
    <comment ref="U20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&lt;Строка задания СП для БИМ&gt;</t>
        </r>
      </text>
    </comment>
    <comment ref="V20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&lt;Сумма НР по позиции для БИМ&gt;</t>
        </r>
      </text>
    </comment>
    <comment ref="W20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&lt;Сумма СП по позиции для БИМ&gt;</t>
        </r>
      </text>
    </comment>
    <comment ref="X2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&lt;Итоговое значение по позиции для БИМ&gt;</t>
        </r>
      </text>
    </comment>
    <comment ref="Y20" authorId="6">
      <text>
        <r>
          <rPr>
            <sz val="8"/>
            <color indexed="81"/>
            <rFont val="Tahoma"/>
            <family val="2"/>
            <charset val="204"/>
          </rPr>
          <t xml:space="preserve"> &lt;Сумма НР по позиции при расчете в базисных ценах&gt;</t>
        </r>
      </text>
    </comment>
    <comment ref="Z20" authorId="6">
      <text>
        <r>
          <rPr>
            <sz val="8"/>
            <color indexed="81"/>
            <rFont val="Tahoma"/>
            <family val="2"/>
            <charset val="204"/>
          </rPr>
          <t xml:space="preserve"> &lt;Сумма СП по позиции при расчете в базисных ценах&gt;</t>
        </r>
      </text>
    </comment>
    <comment ref="A266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L266" authorId="7">
      <text>
        <r>
          <rPr>
            <sz val="10"/>
            <color indexed="81"/>
            <rFont val="Tahoma"/>
            <family val="2"/>
            <charset val="204"/>
          </rPr>
          <t xml:space="preserve">  &lt;Прямые затраты (итоги)&gt;</t>
        </r>
      </text>
    </comment>
    <comment ref="M266" authorId="7">
      <text>
        <r>
          <rPr>
            <sz val="10"/>
            <color indexed="81"/>
            <rFont val="Tahoma"/>
            <family val="2"/>
            <charset val="204"/>
          </rPr>
          <t xml:space="preserve"> &lt;З/п основных рабочих (итоги)&gt;
&lt;Материалы (итоги)&gt;</t>
        </r>
      </text>
    </comment>
    <comment ref="N266" authorId="6">
      <text>
        <r>
          <rPr>
            <sz val="10"/>
            <color indexed="81"/>
            <rFont val="Tahoma"/>
            <family val="2"/>
            <charset val="204"/>
          </rPr>
          <t xml:space="preserve"> &lt;Эксплуатация машин (итоги)&gt;
&lt;З/п машинистов (итоги)&gt;</t>
        </r>
      </text>
    </comment>
    <comment ref="A292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______________ (&lt;Составил&gt;)</t>
        </r>
      </text>
    </comment>
    <comment ref="A294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______________ (&lt;Проверил&gt;)</t>
        </r>
      </text>
    </comment>
  </commentList>
</comments>
</file>

<file path=xl/sharedStrings.xml><?xml version="1.0" encoding="utf-8"?>
<sst xmlns="http://schemas.openxmlformats.org/spreadsheetml/2006/main" count="1046" uniqueCount="713">
  <si>
    <t>(наименование работ и затрат, наименование объекта)</t>
  </si>
  <si>
    <t xml:space="preserve">Основание:  </t>
  </si>
  <si>
    <t>(наименование стройки)</t>
  </si>
  <si>
    <t>Сметная стоимость</t>
  </si>
  <si>
    <t>№ п.п.</t>
  </si>
  <si>
    <t>Индекс</t>
  </si>
  <si>
    <t>(локальный сметный расчет)</t>
  </si>
  <si>
    <t xml:space="preserve">ЛОКАЛЬНАЯ  СМЕТА №  </t>
  </si>
  <si>
    <t>Средства на оплату труда</t>
  </si>
  <si>
    <t>тыс.руб.</t>
  </si>
  <si>
    <t>чел.час</t>
  </si>
  <si>
    <t>Нормативная трудоемкость</t>
  </si>
  <si>
    <t xml:space="preserve">Всего </t>
  </si>
  <si>
    <t>Шифр и номер позиции норматива
Наименование работ и затрат</t>
  </si>
  <si>
    <t>Базисная стоимость за единицу</t>
  </si>
  <si>
    <t>Базисная стоимость всего</t>
  </si>
  <si>
    <t>Объём</t>
  </si>
  <si>
    <t>Эксп.</t>
  </si>
  <si>
    <t>В т.ч. з/п</t>
  </si>
  <si>
    <t>Материал</t>
  </si>
  <si>
    <t>Осн. з/п</t>
  </si>
  <si>
    <t>Форма 4т</t>
  </si>
  <si>
    <t>Текущая стоимость всего</t>
  </si>
  <si>
    <t/>
  </si>
  <si>
    <t>Составлен в базисных и текущих ценах по состоянию на                          200      г.</t>
  </si>
  <si>
    <t>на Ул Октябрьская саново.gsf,</t>
  </si>
  <si>
    <t>Составил:______________ ()</t>
  </si>
  <si>
    <t>Проверил:______________ ()</t>
  </si>
  <si>
    <t xml:space="preserve">                           Раздел 1. Землянные работы</t>
  </si>
  <si>
    <t>1</t>
  </si>
  <si>
    <t>ТЕР01-02-057-02
Разработка грунта вручную в траншеях глубиной до 2 м без креплений с откосами, группа грунтов 2
100 м3 грунта
______________
Территориальная поправка к базе 2001г  МАТ=1,1, МАТ х 1,1</t>
  </si>
  <si>
    <t>0.238</t>
  </si>
  <si>
    <t>14.34</t>
  </si>
  <si>
    <t>Р</t>
  </si>
  <si>
    <t>НР 80%*0 * 0.8 от ФОТ</t>
  </si>
  <si>
    <t>СП 45%*0 * 0.85 от ФОТ</t>
  </si>
  <si>
    <t>2</t>
  </si>
  <si>
    <t>ТЕР01-02-058-02
Копание ям вручную без креплений для стоек и столбов без откосов глубиной до 0,7 м группа грунтов: 2
100 м3 грунта
______________
Территориальная поправка к базе 2001г  МАТ=1,1, МАТ х 1,1</t>
  </si>
  <si>
    <t>0.072</t>
  </si>
  <si>
    <t>НР 80%*0.8 от ФОТ</t>
  </si>
  <si>
    <t>СП 45%*0.85 от ФОТ</t>
  </si>
  <si>
    <t>3</t>
  </si>
  <si>
    <t>ТЕР01-02-061-02
Засыпка вручную траншей, пазух котлованов и ям, группа грунтов 2
100 м3 грунта
______________
Территориальная поправка к базе 2001г  МАТ=1,1, МАТ х 1,1</t>
  </si>
  <si>
    <t>0.09</t>
  </si>
  <si>
    <t>Итого прямые затраты по разделу в текущих ценах</t>
  </si>
  <si>
    <t>Итого прямые затраты по разделу с учетом коэффициентов к итогам</t>
  </si>
  <si>
    <t>Накладные расходы</t>
  </si>
  <si>
    <t>Сметная прибыль</t>
  </si>
  <si>
    <t>Итоги по разделу 1 Землянные работы :</t>
  </si>
  <si>
    <t xml:space="preserve">  Итого Поз. 1, 3 НР 80%*0 * 0,8 ФОТ; СП 45%*0 * 0,85 ФОТ</t>
  </si>
  <si>
    <t xml:space="preserve">  Итого Поз. 2 НР 80%*0,8 ФОТ; СП 45%*0,85 ФОТ</t>
  </si>
  <si>
    <t xml:space="preserve">  Итого</t>
  </si>
  <si>
    <t xml:space="preserve">    В том числе:</t>
  </si>
  <si>
    <t xml:space="preserve">      ФОТ</t>
  </si>
  <si>
    <t xml:space="preserve">      Накладные расходы</t>
  </si>
  <si>
    <t xml:space="preserve">      Сметная прибыль</t>
  </si>
  <si>
    <t xml:space="preserve">  Итого по разделу 1 Землянные работы</t>
  </si>
  <si>
    <t xml:space="preserve">                           Раздел 2. Фундаменты</t>
  </si>
  <si>
    <t>4</t>
  </si>
  <si>
    <t>ТЕР08-01-002-02
Устройство основания под фундаменты: щебеночного
1 м3 основания
______________
Территориальная поправка к базе 2001г  МАТ=1,1, МАТ х 1,1</t>
  </si>
  <si>
    <t>10.03</t>
  </si>
  <si>
    <t>6,54
----------
275,78</t>
  </si>
  <si>
    <t>13,17
----------
1,68</t>
  </si>
  <si>
    <t>65,6
----------
2766,07</t>
  </si>
  <si>
    <t>132,1
----------
16,85</t>
  </si>
  <si>
    <t>14,34
----------
7,256</t>
  </si>
  <si>
    <t>4,09
----------
14,344</t>
  </si>
  <si>
    <t>1128,78
----------
20070,7</t>
  </si>
  <si>
    <t>588,61
----------
290,04</t>
  </si>
  <si>
    <t>НР 122%*0.8 от ФОТ</t>
  </si>
  <si>
    <t>СП 80%*0.85 от ФОТ</t>
  </si>
  <si>
    <t>5</t>
  </si>
  <si>
    <t>ТЕР06-01-001-20
Устройство ленточных фундаментов бетонных
100 м3 бетона, бутобетона и железобетона в деле
______________
Территориальная поправка к базе 2001г  МАТ=1,1, МАТ х 1,1</t>
  </si>
  <si>
    <t>0.622</t>
  </si>
  <si>
    <t>2423,11
----------
75096,2</t>
  </si>
  <si>
    <t>1903,75
----------
210,06</t>
  </si>
  <si>
    <t>1507,17
----------
46709,84</t>
  </si>
  <si>
    <t>1184,13
----------
130,66</t>
  </si>
  <si>
    <t>14,34
----------
4,73</t>
  </si>
  <si>
    <t>4,51
----------
14,34</t>
  </si>
  <si>
    <t>25935,46
----------
220937,52</t>
  </si>
  <si>
    <t>5715,17
----------
2248,36</t>
  </si>
  <si>
    <t>НР 105%*0 * 0.8 от ФОТ</t>
  </si>
  <si>
    <t>СП 65%*0 * 0.85 от ФОТ</t>
  </si>
  <si>
    <t>6</t>
  </si>
  <si>
    <t>ТЕР06-01-001-13
Устройство фундаментов-столбов: бетонных
100 м3 бетона, бутобетона и железобетона в деле
______________
Территориальная поправка к базе 2001г  МАТ=1,1, МАТ х 1,1</t>
  </si>
  <si>
    <t>0.041</t>
  </si>
  <si>
    <t>4241,66
----------
76264,68</t>
  </si>
  <si>
    <t>1701,04
----------
184,42</t>
  </si>
  <si>
    <t>173,91
----------
3126,85</t>
  </si>
  <si>
    <t>69,74
----------
7,56</t>
  </si>
  <si>
    <t>14,34
----------
3,429</t>
  </si>
  <si>
    <t>3,807
----------
14,337</t>
  </si>
  <si>
    <t>2992,61
----------
10721,98</t>
  </si>
  <si>
    <t>287,19
----------
130,09</t>
  </si>
  <si>
    <t>НР 105%*0.8 от ФОТ</t>
  </si>
  <si>
    <t>СП 65%*0.85 от ФОТ</t>
  </si>
  <si>
    <t>7</t>
  </si>
  <si>
    <t>ТЕР08-01-003-03
Гидроизоляция стен, фундаментов горизонтальная оклеечная в 2 слоя
100 м2 изолируемой поверхности
______________
Территориальная поправка к базе 2001г  МАТ=1,1, МАТ х 1,1</t>
  </si>
  <si>
    <t>0.377</t>
  </si>
  <si>
    <t>142,51
----------
3534,05</t>
  </si>
  <si>
    <t>122,62
----------
7,53</t>
  </si>
  <si>
    <t>53,73
----------
1332,33</t>
  </si>
  <si>
    <t>46,23
----------
2,84</t>
  </si>
  <si>
    <t>14,34
----------
5,618</t>
  </si>
  <si>
    <t>4.715</t>
  </si>
  <si>
    <t>924,52
----------
7485,07</t>
  </si>
  <si>
    <t>218,53
----------
3,41</t>
  </si>
  <si>
    <t>НР 122%*0 * 0.8 от ФОТ</t>
  </si>
  <si>
    <t>СП 80%*0 * 0.85 от ФОТ</t>
  </si>
  <si>
    <t>25817,80
259215,27</t>
  </si>
  <si>
    <t>6364,18
2226,58</t>
  </si>
  <si>
    <t>30981,37
259215,27</t>
  </si>
  <si>
    <t>6809,50
2671,90</t>
  </si>
  <si>
    <t>Итоги по разделу 2 Фундаменты :</t>
  </si>
  <si>
    <t xml:space="preserve">  Конструкции из кирпича и блоков</t>
  </si>
  <si>
    <t xml:space="preserve">  Бетонные и железобетонные монолитные конструкции в промышленном строительстве</t>
  </si>
  <si>
    <t xml:space="preserve">      Материалы</t>
  </si>
  <si>
    <t xml:space="preserve">      Машины и механизмы</t>
  </si>
  <si>
    <t xml:space="preserve">  Итого по разделу 2 Фундаменты</t>
  </si>
  <si>
    <t xml:space="preserve">                           Раздел 3. Стены</t>
  </si>
  <si>
    <t>8</t>
  </si>
  <si>
    <t>ТЕР08-03-002-01
Кладка стен из легкобетонных камней без облицовки: при высоте этажа до 4 м
1 м3 кладки
______________
Территориальная поправка к базе 2001г  МАТ=1,1, МАТ х 1,1</t>
  </si>
  <si>
    <t>149</t>
  </si>
  <si>
    <t>31,81
----------
658,48</t>
  </si>
  <si>
    <t>35,98
----------
4,06</t>
  </si>
  <si>
    <t>4739,69
----------
98113,82</t>
  </si>
  <si>
    <t>5361,02
----------
604,94</t>
  </si>
  <si>
    <t>14,34
----------
4,209</t>
  </si>
  <si>
    <t>3,64
----------
14,335</t>
  </si>
  <si>
    <t>81560,58
----------
412961,06</t>
  </si>
  <si>
    <t>21248,47
----------
10406,17</t>
  </si>
  <si>
    <t>9</t>
  </si>
  <si>
    <t>ТЕР08-02-002-05
Кладка перегородок неармированных толщиной в 1/2 кирпича при высоте этажа до 4 м: из керамического кирпича
100 м2 перегородок (за вычетом проемов)
______________
Территориальная поправка к базе 2001г  МАТ=1,1, МАТ х 1,1</t>
  </si>
  <si>
    <t>0.1415</t>
  </si>
  <si>
    <t>1020,89
----------
6125,39</t>
  </si>
  <si>
    <t>336,07
----------
37,89</t>
  </si>
  <si>
    <t>144,46
----------
866,74</t>
  </si>
  <si>
    <t>47,55
----------
5,36</t>
  </si>
  <si>
    <t>14,34
----------
7,651</t>
  </si>
  <si>
    <t>3,64
----------
14,336</t>
  </si>
  <si>
    <t>2485,8
----------
6631,45</t>
  </si>
  <si>
    <t>188,47
----------
92,23</t>
  </si>
  <si>
    <t>10</t>
  </si>
  <si>
    <t>ТЕР08-02-003-01
Кладка конструкций столбов прямоугольных армированных при высоте этажа до 4 м: из керамического кирпича
1 м3 кладки
______________
Территориальная поправка к базе 2001г  МАТ=1,1, МАТ х 1,1</t>
  </si>
  <si>
    <t>5.9</t>
  </si>
  <si>
    <t>68,82
----------
603,91</t>
  </si>
  <si>
    <t>38,4
----------
4,41</t>
  </si>
  <si>
    <t>406,04
----------
3563,07</t>
  </si>
  <si>
    <t>226,56
----------
26,02</t>
  </si>
  <si>
    <t>14,34
----------
6,988</t>
  </si>
  <si>
    <t>3,966
----------
14,315</t>
  </si>
  <si>
    <t>6987,1
----------
24898,77</t>
  </si>
  <si>
    <t>973,03
----------
446,95</t>
  </si>
  <si>
    <t>11</t>
  </si>
  <si>
    <t>ТЕР26-01-022-02
Изоляция плоских и криволинейных поверхностей штучными изделиями из пенополиуретана (плитами)                           
1 м3 изоляции
______________
Территориальная поправка к базе 2001г  МАТ=1,1, МАТ х 1,1</t>
  </si>
  <si>
    <t>19.6</t>
  </si>
  <si>
    <t>157,96
----------
5326,41</t>
  </si>
  <si>
    <t>33,83
----------
4,3</t>
  </si>
  <si>
    <t>3096,02
----------
104397,61</t>
  </si>
  <si>
    <t>663,07
----------
84,28</t>
  </si>
  <si>
    <t>14,34
----------
2,62</t>
  </si>
  <si>
    <t>6.708</t>
  </si>
  <si>
    <t>53276,24
----------
273521,75</t>
  </si>
  <si>
    <t>4464,72
----------
101,14</t>
  </si>
  <si>
    <t>НР 100%*0.8 от ФОТ</t>
  </si>
  <si>
    <t>СП 70%*0.85 от ФОТ</t>
  </si>
  <si>
    <t>12</t>
  </si>
  <si>
    <t>ТЕР15-02-036-01
Штукатурка по сетке без устройства каркаса: улучшенная стен (фасад)
100 м2 оштукатуриваемой поверхности
______________
Территориальная поправка к базе 2001г  МАТ=1,1, МАТ х 1,1</t>
  </si>
  <si>
    <t>3.93</t>
  </si>
  <si>
    <t>992,82
----------
3903,13</t>
  </si>
  <si>
    <t>36,86
----------
11,7</t>
  </si>
  <si>
    <t>3901,78
----------
15339,3</t>
  </si>
  <si>
    <t>144,86
----------
45,98</t>
  </si>
  <si>
    <t>14,34
----------
4,544</t>
  </si>
  <si>
    <t>6,638
----------
14,344</t>
  </si>
  <si>
    <t>67141,87
----------
69701,79</t>
  </si>
  <si>
    <t>1093,49
----------
791,46</t>
  </si>
  <si>
    <t>СП 55%*0.85 от ФОТ</t>
  </si>
  <si>
    <t>13</t>
  </si>
  <si>
    <t>ТЕР10-01-010-01
Установка элементов каркаса: из брусьев (фахверк)
1 м3 древесины в конструкции
______________
Территориальная поправка к базе 2001г  МАТ=1,1, МАТ х 1,1</t>
  </si>
  <si>
    <t>8.1</t>
  </si>
  <si>
    <t>156,82
----------
1681,06</t>
  </si>
  <si>
    <t>31,65
----------
3,87</t>
  </si>
  <si>
    <t>1270,24
----------
13616,62</t>
  </si>
  <si>
    <t>256,37
----------
31,35</t>
  </si>
  <si>
    <t>14,34
----------
3,731</t>
  </si>
  <si>
    <t>6.604</t>
  </si>
  <si>
    <t>21858,32
----------
50803,61</t>
  </si>
  <si>
    <t>1699,3
----------
37,62</t>
  </si>
  <si>
    <t>НР 118%*0.8 от ФОТ</t>
  </si>
  <si>
    <t>СП 63%*0.85 от ФОТ</t>
  </si>
  <si>
    <t>14</t>
  </si>
  <si>
    <t>ТЕР09-03-002-01
Монтаж колонн одноэтажных и многоэтажных зданий и крановых эстакад высотой до 25 м цельного сечения массой: до 1,0 т
1 т конструкций
______________
Территориальная поправка к базе 2001г  МАТ=1,1, МАТ х 1,1</t>
  </si>
  <si>
    <t>0.2895</t>
  </si>
  <si>
    <t>79,99
----------
53,21</t>
  </si>
  <si>
    <t>288,74
----------
23,94</t>
  </si>
  <si>
    <t>23,16
----------
15,4</t>
  </si>
  <si>
    <t>83,59
----------
6,93</t>
  </si>
  <si>
    <t>14,34
----------
3,998</t>
  </si>
  <si>
    <t>4,72
----------
14,335</t>
  </si>
  <si>
    <t>398,48
----------
61,58</t>
  </si>
  <si>
    <t>414,42
----------
119,22</t>
  </si>
  <si>
    <t>НР 90%*0.8 от ФОТ</t>
  </si>
  <si>
    <t>СП 85%*0.85 от ФОТ</t>
  </si>
  <si>
    <t>15</t>
  </si>
  <si>
    <t>ТССЦ-103-0021
Трубы стальные сварные водогазопроводные с резьбой черные обыкновенные (неоцинкованные) диаметр условного прохода 90 мм, толщина стенки 4 мм
м
______________
Территориальная поправка к базе 2001г  МАТ=1,1, МАТ х 1,1</t>
  </si>
  <si>
    <t>34.5</t>
  </si>
  <si>
    <t xml:space="preserve">
----------
84.91</t>
  </si>
  <si>
    <t xml:space="preserve">
----------
2929.36</t>
  </si>
  <si>
    <t xml:space="preserve">
----------
4.73</t>
  </si>
  <si>
    <t xml:space="preserve">
----------
13855.88</t>
  </si>
  <si>
    <t>М</t>
  </si>
  <si>
    <t>15.2</t>
  </si>
  <si>
    <t>ТЕР10-04-001-01
Устройство перегородок с заделкой стыков водостойкой шпатлевкой для жилых и общественных зданий с обшивкой гипсокартонными листами: в один слой без изоляционной прокладки, толщиной перегородки 78 мм
100 м2 перегородок
______________
Территориальная поправка к базе 2001г  МАТ=1,1, МАТ х 1,1</t>
  </si>
  <si>
    <t>0.21</t>
  </si>
  <si>
    <t>1200,37
----------
9364,64</t>
  </si>
  <si>
    <t>129,46
----------
13,87</t>
  </si>
  <si>
    <t>252,08
----------
1966,57</t>
  </si>
  <si>
    <t>27,19
----------
2,91</t>
  </si>
  <si>
    <t>14,34
----------
3,714</t>
  </si>
  <si>
    <t>5,592
----------
14,333</t>
  </si>
  <si>
    <t>4337,75
----------
7303,86</t>
  </si>
  <si>
    <t>160,38
----------
50,1</t>
  </si>
  <si>
    <t>15.3</t>
  </si>
  <si>
    <t>ТЕР10-01-010-01
Установка элементов каркаса: из брусьев
1 м3 древесины в конструкции
______________
Территориальная поправка к базе 2001г  МАТ=1,1, МАТ х 1,1</t>
  </si>
  <si>
    <t>1.9</t>
  </si>
  <si>
    <t>297,96
----------
3194,01</t>
  </si>
  <si>
    <t>60,14
----------
7,35</t>
  </si>
  <si>
    <t>5127,26
----------
11916,89</t>
  </si>
  <si>
    <t>398,6
----------
8,82</t>
  </si>
  <si>
    <t>202644,51
871656,64</t>
  </si>
  <si>
    <t>28631,93
10044,76</t>
  </si>
  <si>
    <t>243173,41
871656,64</t>
  </si>
  <si>
    <t>30640,89
12053,72</t>
  </si>
  <si>
    <t>Итоги по разделу 3 Стены :</t>
  </si>
  <si>
    <t xml:space="preserve">  Теплоизоляционные работы</t>
  </si>
  <si>
    <t xml:space="preserve">  Отделочные работы</t>
  </si>
  <si>
    <t xml:space="preserve">  Деревянные конструкции</t>
  </si>
  <si>
    <t xml:space="preserve">  Строительные металлические конструкции</t>
  </si>
  <si>
    <t xml:space="preserve">  Итого по разделу 3 Стены</t>
  </si>
  <si>
    <t xml:space="preserve">                           Раздел 4. Перекрытие, Кровля</t>
  </si>
  <si>
    <t>16</t>
  </si>
  <si>
    <t>ТЕР09-03-012-01
Монтаж стропильных и подстропильных ферм на высоте до 25 м пролетом до 24 м массой: до 3,0 т(двутавры)
1 т конструкций
______________
Территориальная поправка к базе 2001г  МАТ=1,1, МАТ х 1,1</t>
  </si>
  <si>
    <t>1.579</t>
  </si>
  <si>
    <t>190,45
----------
153,69</t>
  </si>
  <si>
    <t>624,81
----------
52,9</t>
  </si>
  <si>
    <t>300,72
----------
242,68</t>
  </si>
  <si>
    <t>986,58
----------
83,53</t>
  </si>
  <si>
    <t>14,34
----------
4,015</t>
  </si>
  <si>
    <t>4,663
----------
14,34</t>
  </si>
  <si>
    <t>5174,8
----------
974,36</t>
  </si>
  <si>
    <t>4839,96
----------
1437,37</t>
  </si>
  <si>
    <t>17</t>
  </si>
  <si>
    <t>ТССЦ-101-1034
Двутавры с параллельными гранями полок нормальные Б сталь марки Ст0, N 20-24
т
______________
Территориальная поправка к базе 2001г  МАТ=1,1, МАТ х 1,1</t>
  </si>
  <si>
    <t>0.935</t>
  </si>
  <si>
    <t xml:space="preserve">
----------
5396.73</t>
  </si>
  <si>
    <t xml:space="preserve">
----------
5045.94</t>
  </si>
  <si>
    <t xml:space="preserve">
----------
23867.32</t>
  </si>
  <si>
    <t>18</t>
  </si>
  <si>
    <t>ТССЦ-101-1031
Двутавры с параллельными гранями полок нормальные Б сталь марки Ст0, N 12
т
______________
Территориальная поправка к базе 2001г  МАТ=1,1, МАТ х 1,1</t>
  </si>
  <si>
    <t>0.644</t>
  </si>
  <si>
    <t xml:space="preserve">
----------
5706.54</t>
  </si>
  <si>
    <t xml:space="preserve">
----------
3675.01</t>
  </si>
  <si>
    <t xml:space="preserve">
----------
17382.79</t>
  </si>
  <si>
    <t>19</t>
  </si>
  <si>
    <t>ТЕР10-01-021-03
Устройство перекрытий с укладкой балок по стенам: каменным с накатом из досок
100 м2 перекрытий
______________
Территориальная поправка к базе 2001г  МАТ=1,1, МАТ х 1,1</t>
  </si>
  <si>
    <t>4.52</t>
  </si>
  <si>
    <t>888,51
----------
4383,48</t>
  </si>
  <si>
    <t>363,44
----------
35,58</t>
  </si>
  <si>
    <t>4016,07
----------
19813,31</t>
  </si>
  <si>
    <t>1642,75
----------
160,82</t>
  </si>
  <si>
    <t>14,34
----------
5,193</t>
  </si>
  <si>
    <t>5,056
----------
14,335</t>
  </si>
  <si>
    <t>69108,46
----------
102890,57</t>
  </si>
  <si>
    <t>8766,82
----------
2766,46</t>
  </si>
  <si>
    <t>20</t>
  </si>
  <si>
    <t>ТССЦ-203-0434
Балки из цельной древесины на клею ФРФ-50 с двумя черепными брусками, сечением 100х180 мм, длиной от 4200 до 4600 мм БК2 42-46.17.18
м3
______________
Территориальная поправка к базе 2001г  МАТ=1,1, МАТ х 1,1</t>
  </si>
  <si>
    <t>5.13</t>
  </si>
  <si>
    <t xml:space="preserve">
----------
2543.06</t>
  </si>
  <si>
    <t xml:space="preserve">
----------
13045.88</t>
  </si>
  <si>
    <t xml:space="preserve">
----------
61707.02</t>
  </si>
  <si>
    <t>21</t>
  </si>
  <si>
    <t>ТССЦ-203-0428
Балки антисептированные из цельной древесины без черепных брусков, сечением 180х50, 175х50 мм, длиной от 3000 до 4900 мм; БЦО 30-46.15.5; БЦО 30-49.17.5
м3
______________
Территориальная поправка к базе 2001г  МАТ=1,1, МАТ х 1,1</t>
  </si>
  <si>
    <t>2.5</t>
  </si>
  <si>
    <t xml:space="preserve">
----------
1310.54</t>
  </si>
  <si>
    <t xml:space="preserve">
----------
3276.35</t>
  </si>
  <si>
    <t xml:space="preserve">
----------
15497.14</t>
  </si>
  <si>
    <t>22</t>
  </si>
  <si>
    <t>ТЕР10-01-002-01
Установка стропил             
1 м3 древесины в конструкции
______________
Территориальная поправка к базе 2001г  МАТ=1,1, МАТ х 1,1</t>
  </si>
  <si>
    <t>5.07</t>
  </si>
  <si>
    <t>166,46
----------
1609,23</t>
  </si>
  <si>
    <t>39,57
----------
3,98</t>
  </si>
  <si>
    <t>843,95
----------
8158,82</t>
  </si>
  <si>
    <t>200,62
----------
20,18</t>
  </si>
  <si>
    <t>14,34
----------
4,685</t>
  </si>
  <si>
    <t>5,414
----------
14,368</t>
  </si>
  <si>
    <t>14522,72
----------
38224,06</t>
  </si>
  <si>
    <t>1144,15
----------
347,92</t>
  </si>
  <si>
    <t>23</t>
  </si>
  <si>
    <t>ТЕР12-01-015-03
Устройство пароизоляции прокладочной в один слой            
100 м2 изолируемой поверхности
______________
Территориальная поправка к базе 2001г  МАТ=1,1, МАТ х 1,1</t>
  </si>
  <si>
    <t>1.71</t>
  </si>
  <si>
    <t>57,08
----------
697,53</t>
  </si>
  <si>
    <t>27,38
----------
2,14</t>
  </si>
  <si>
    <t>97,61
----------
1192,78</t>
  </si>
  <si>
    <t>46,82
----------
3,66</t>
  </si>
  <si>
    <t>14,34
----------
5,113</t>
  </si>
  <si>
    <t>4,302
----------
14,311</t>
  </si>
  <si>
    <t>1679,62
----------
6098,68</t>
  </si>
  <si>
    <t>211,89
----------
62,84</t>
  </si>
  <si>
    <t>НР 120%*0.8 от ФОТ</t>
  </si>
  <si>
    <t>24</t>
  </si>
  <si>
    <t>ТССЦ-104-0004
Плиты теплоизоляционные из минеральной ваты на синтетическом связующем М-125(ГОСТ 9573-82)
м3
______________
Территориальная поправка к базе 2001г  МАТ=1,1, МАТ х 1,1</t>
  </si>
  <si>
    <t>31.7</t>
  </si>
  <si>
    <t xml:space="preserve">
----------
478.89</t>
  </si>
  <si>
    <t xml:space="preserve">
----------
15180.65</t>
  </si>
  <si>
    <t xml:space="preserve">
----------
71804.49</t>
  </si>
  <si>
    <t>25</t>
  </si>
  <si>
    <t>ТЕР10-01-083-03
Устройство по фермам настила: рабочего толщиной 25 мм сплошного
100 м2 покрытия
______________
Территориальная поправка к базе 2001г  МАТ=1,1, МАТ х 1,1</t>
  </si>
  <si>
    <t>3.13</t>
  </si>
  <si>
    <t>215,28
----------
3418,45</t>
  </si>
  <si>
    <t>107,61
----------
10,54</t>
  </si>
  <si>
    <t>673,83
----------
10699,74</t>
  </si>
  <si>
    <t>336,82
----------
32,99</t>
  </si>
  <si>
    <t>14,34
----------
4,74</t>
  </si>
  <si>
    <t>5,08
----------
14,329</t>
  </si>
  <si>
    <t>11595,2
----------
50716,78</t>
  </si>
  <si>
    <t>1805,58
----------
567,26</t>
  </si>
  <si>
    <t>НР 118%*0,7 * 0,8 от ФОТ</t>
  </si>
  <si>
    <t>СП 63%*0,9 * 0,85 от ФОТ</t>
  </si>
  <si>
    <t>26</t>
  </si>
  <si>
    <t>ТЕР12-01-007-08 (применит.)
Устройство кровель из металлочерепицы без настенных желобов
100 м2 кровли
______________
Территориальная поправка к базе 2001г  МАТ=1,1, МАТ х 1,1</t>
  </si>
  <si>
    <t>3.19</t>
  </si>
  <si>
    <t>685,92
----------
12118,51</t>
  </si>
  <si>
    <t>55,2
----------
6,13</t>
  </si>
  <si>
    <t>2188,08
----------
38658,06</t>
  </si>
  <si>
    <t>176,09
----------
19,55</t>
  </si>
  <si>
    <t>14,34
----------
2,823</t>
  </si>
  <si>
    <t>4,329
----------
14,317</t>
  </si>
  <si>
    <t>37652,57
----------
109131,68</t>
  </si>
  <si>
    <t>818,28
----------
335,95</t>
  </si>
  <si>
    <t>116444,47
498294,89</t>
  </si>
  <si>
    <t>16667,05
4598,17</t>
  </si>
  <si>
    <t>139733,36
498294,89</t>
  </si>
  <si>
    <t>17586,68
5517,80</t>
  </si>
  <si>
    <t>Итоги по разделу 4 Перекрытие, Кровля :</t>
  </si>
  <si>
    <t xml:space="preserve">  Кровли</t>
  </si>
  <si>
    <t xml:space="preserve">  Итого по разделу 4 Перекрытие, Кровля</t>
  </si>
  <si>
    <t xml:space="preserve">                           Раздел 5. Перемычки</t>
  </si>
  <si>
    <t>27</t>
  </si>
  <si>
    <t>ТЕР07-01-021-01
Укладка перемычек при наибольшей массе монтажных элементов в здании до 5 т массой: до 0,7 т
100 шт. сборных конструкций
______________
Территориальная поправка к базе 2001г  МАТ=1,1, МАТ х 1,1</t>
  </si>
  <si>
    <t>704,34
----------
91,53</t>
  </si>
  <si>
    <t>2930,64
----------
330,44</t>
  </si>
  <si>
    <t>14,34
----------
4,316</t>
  </si>
  <si>
    <t>НР 130%*0.8 от ФОТ</t>
  </si>
  <si>
    <t>28</t>
  </si>
  <si>
    <t>ТССЦ-442-5001-01
Перемычки железобетонные брусковые, длиной до 3 м, объемом до 0,1 м3, из бетона класса В15 (М200), с расходом арматуры от 25,91 кг/м3 до 44,72 кг/м3
м3
______________
Территориальная поправка к базе 2001г  МАТ=1,1, МАТ х 1,1</t>
  </si>
  <si>
    <t>3.38</t>
  </si>
  <si>
    <t xml:space="preserve">
----------
2392.56</t>
  </si>
  <si>
    <t xml:space="preserve">
----------
8086.84</t>
  </si>
  <si>
    <t xml:space="preserve">
----------
38250.73</t>
  </si>
  <si>
    <t>29</t>
  </si>
  <si>
    <t>ТССЦ-442-5001-08
Перемычки железобетонные брусковые, длиной более 3 м, объемом до 0,1 м3, из бетона класса В15 (М200), с расходом арматуры 37,19 кг/м3
м3
______________
Территориальная поправка к базе 2001г  МАТ=1,1, МАТ х 1,1</t>
  </si>
  <si>
    <t>0.72</t>
  </si>
  <si>
    <t xml:space="preserve">
----------
3277.13</t>
  </si>
  <si>
    <t xml:space="preserve">
----------
2359.53</t>
  </si>
  <si>
    <t xml:space="preserve">
----------
11160.6</t>
  </si>
  <si>
    <t>30</t>
  </si>
  <si>
    <t>ТЕР06-01-035-01
Устройство поясов: в опалубке (монолитный участок перемычки)
100 м3 железобетона в деле
______________
Территориальная поправка к базе 2001г  МАТ=1,1, МАТ х 1,1</t>
  </si>
  <si>
    <t>0.0084</t>
  </si>
  <si>
    <t>7581,3
----------
168134,87</t>
  </si>
  <si>
    <t>7265,86
----------
669,87</t>
  </si>
  <si>
    <t>63,68
----------
1412,34</t>
  </si>
  <si>
    <t>61,03
----------
5,63</t>
  </si>
  <si>
    <t>14,34
----------
3,635</t>
  </si>
  <si>
    <t>3,67
----------
14,336</t>
  </si>
  <si>
    <t>1095,85
----------
5133,84</t>
  </si>
  <si>
    <t>240,12
----------
96,8</t>
  </si>
  <si>
    <t>913,21
54545,17</t>
  </si>
  <si>
    <t>223,99
80,67</t>
  </si>
  <si>
    <t>1095,85
54545,17</t>
  </si>
  <si>
    <t>240,12
96,80</t>
  </si>
  <si>
    <t>Итоги по разделу 5 Перемычки :</t>
  </si>
  <si>
    <t xml:space="preserve">  Бетонные и железобетонные сборные конструкции в промышленном строительстве</t>
  </si>
  <si>
    <t xml:space="preserve">  Итого по разделу 5 Перемычки</t>
  </si>
  <si>
    <t xml:space="preserve">                           Раздел 6. Проёмы</t>
  </si>
  <si>
    <t>31</t>
  </si>
  <si>
    <t>ТЕР10-01-034-04
Установка в жилых и общественных зданиях оконных блоков из ПВХ профилей поворотных (откидных, поворотно-откидных) с площадью проема более 2 м2 одностворчатых
100 м2 проёмов
______________
Территориальная поправка к базе 2001г  МАТ=1,1
КОЭФ. К ПОЗИЦИИ:
ФЕР к ТЕР ОЗП=0,83; ЭМ=0,97; ЗПМ=0,8051; МАТ=0,94; ТЗ=0,83; ТЗМ=0,8051, МАТ х 1,1</t>
  </si>
  <si>
    <t>0.64</t>
  </si>
  <si>
    <t>1170,32
----------
125377,69</t>
  </si>
  <si>
    <t>342,06
----------
6,92</t>
  </si>
  <si>
    <t>749
----------
80241.72</t>
  </si>
  <si>
    <t>218,92
----------
4,43</t>
  </si>
  <si>
    <t>14,34
----------
1,087</t>
  </si>
  <si>
    <t>6,111
----------
13,731</t>
  </si>
  <si>
    <t>12888,84
----------
87222,75</t>
  </si>
  <si>
    <t>1349,96
----------
72,92</t>
  </si>
  <si>
    <t>32</t>
  </si>
  <si>
    <t>ТЕР10-01-039-01
Установка блоков в наружных и внутренних дверных проемах: в каменных стенах площадью проема до 3 м2
100 м2 проемов
______________
Территориальная поправка к базе 2001г  МАТ=1,1, МАТ х 1,1</t>
  </si>
  <si>
    <t>0.2037</t>
  </si>
  <si>
    <t>796,7
----------
1814,65</t>
  </si>
  <si>
    <t>1202,14
----------
128,58</t>
  </si>
  <si>
    <t>162,29
----------
369,64</t>
  </si>
  <si>
    <t>244,88
----------
26,19</t>
  </si>
  <si>
    <t>14,34
----------
4,654</t>
  </si>
  <si>
    <t>3,978
----------
14,292</t>
  </si>
  <si>
    <t>2792,65
----------
1720,32</t>
  </si>
  <si>
    <t>1048,99
----------
449,2</t>
  </si>
  <si>
    <t>33</t>
  </si>
  <si>
    <t>ТССЦ-203-0199
Блоки дверные однопольные с полотном глухим ДГ 21-9, пл.1.80 м2; ДГ 21-10, пл.2.01 м2
м2
______________
Территориальная поправка к базе 2001г  МАТ=1,1, МАТ х 1,1</t>
  </si>
  <si>
    <t>11.55</t>
  </si>
  <si>
    <t xml:space="preserve">
----------
275.37</t>
  </si>
  <si>
    <t xml:space="preserve">
----------
3180.57</t>
  </si>
  <si>
    <t xml:space="preserve">
----------
5.409</t>
  </si>
  <si>
    <t xml:space="preserve">
----------
17203.7</t>
  </si>
  <si>
    <t>34</t>
  </si>
  <si>
    <t>ТССЦ-203-0247
Блоки дверные наружные, пороги коробок укреплены стальной полосой, однопольные с полотном глухим ДНГ 24-9, пл.2.11 м2; ДНГ 24-10, пл.2.35 м2
м2
______________
Территориальная поправка к базе 2001г  МАТ=1,1, МАТ х 1,1</t>
  </si>
  <si>
    <t>8.37</t>
  </si>
  <si>
    <t xml:space="preserve">
----------
337.57</t>
  </si>
  <si>
    <t xml:space="preserve">
----------
2825.44</t>
  </si>
  <si>
    <t xml:space="preserve">
----------
13364.35</t>
  </si>
  <si>
    <t>13067,91
119511,12</t>
  </si>
  <si>
    <t>2311,93
435,10</t>
  </si>
  <si>
    <t>15681,49
119511,12</t>
  </si>
  <si>
    <t>2398,95
522,12</t>
  </si>
  <si>
    <t>Итоги по разделу 6 Проёмы :</t>
  </si>
  <si>
    <t xml:space="preserve">  Итого Поз. 31-34</t>
  </si>
  <si>
    <t xml:space="preserve">  Всего с учетом районного к-та 20%</t>
  </si>
  <si>
    <t xml:space="preserve">  Накладные расходы 118%*0,8 ФОТ (от 16 203,61)</t>
  </si>
  <si>
    <t xml:space="preserve">  Сметная прибыль 63%*0,85 ФОТ (от 16 203,61)</t>
  </si>
  <si>
    <t xml:space="preserve">  Итого c накладными и см. прибылью</t>
  </si>
  <si>
    <t xml:space="preserve">  Итого по разделу 6 Проёмы</t>
  </si>
  <si>
    <t xml:space="preserve">                           Раздел 7. Полы</t>
  </si>
  <si>
    <t>35</t>
  </si>
  <si>
    <t>ТЕР11-01-038-02
Устройство покрытий из плиток поливинилхлоридных: на клее КН-2 (Т3)
100 м2 покрытия
______________
Территориальная поправка к базе 2001г  МАТ=1,1, МАТ х 1,1</t>
  </si>
  <si>
    <t>2.717</t>
  </si>
  <si>
    <t>435,37
----------
13802,95</t>
  </si>
  <si>
    <t>24,51
----------
0,78</t>
  </si>
  <si>
    <t>1182,9
----------
37502,63</t>
  </si>
  <si>
    <t>66,59
----------
2,12</t>
  </si>
  <si>
    <t>14,34
----------
5,817</t>
  </si>
  <si>
    <t>7,016
----------
14,349</t>
  </si>
  <si>
    <t>20355,35
----------
218152,78</t>
  </si>
  <si>
    <t>473,3
----------
36,49</t>
  </si>
  <si>
    <t>НР 123%*0.8 от ФОТ</t>
  </si>
  <si>
    <t>СП 75%*0.85 от ФОТ</t>
  </si>
  <si>
    <t>36</t>
  </si>
  <si>
    <t>ТЕР11-01-035-04
Устройство покрытий: из плит древесностружечных (Т3)
100 м2 покрытия
______________
Территориальная поправка к базе 2001г  МАТ=1,1, МАТ х 1,1</t>
  </si>
  <si>
    <t>343,49
----------
3691,59</t>
  </si>
  <si>
    <t>76,97
----------
13,57</t>
  </si>
  <si>
    <t>933,26
----------
10030,05</t>
  </si>
  <si>
    <t>209,13
----------
36,87</t>
  </si>
  <si>
    <t>14,34
----------
3,809</t>
  </si>
  <si>
    <t>7,01
----------
14,343</t>
  </si>
  <si>
    <t>16059,58
----------
38204,46</t>
  </si>
  <si>
    <t>1571,74
----------
634,58</t>
  </si>
  <si>
    <t>37</t>
  </si>
  <si>
    <t>ТЕР11-01-009-01
Устройство тепло- и звукоизоляции сплошной из плит: или матов минераловатных или стекловолокнистых (Т3)
100 м2 изолируемой поверхности
______________
Территориальная поправка к базе 2001г  МАТ=1,1, МАТ х 1,1</t>
  </si>
  <si>
    <t>211,71
----------
3168,68</t>
  </si>
  <si>
    <t>82,42
----------
11,98</t>
  </si>
  <si>
    <t>575,22
----------
8609,3</t>
  </si>
  <si>
    <t>223,94
----------
32,55</t>
  </si>
  <si>
    <t>14,34
----------
3,296</t>
  </si>
  <si>
    <t>6,91
----------
14,33</t>
  </si>
  <si>
    <t>9898,32
----------
28376,28</t>
  </si>
  <si>
    <t>1640,68
----------
559,73</t>
  </si>
  <si>
    <t>38</t>
  </si>
  <si>
    <t>ТЕР11-01-040-01
Устройство плинтусов поливинилхлоридных: на клее КН-2
100 м плинтусов
______________
Территориальная поправка к базе 2001г  МАТ=1,1, МАТ х 1,1</t>
  </si>
  <si>
    <t>2.09</t>
  </si>
  <si>
    <t>73,09
----------
891,74</t>
  </si>
  <si>
    <t>2,44
----------
0,32</t>
  </si>
  <si>
    <t>152,76
----------
1863,73</t>
  </si>
  <si>
    <t>5,1
----------
0,67</t>
  </si>
  <si>
    <t>14,34
----------
3,27</t>
  </si>
  <si>
    <t>6.871</t>
  </si>
  <si>
    <t>2628,66
----------
6094,4</t>
  </si>
  <si>
    <t>35,17
----------
0,8</t>
  </si>
  <si>
    <t>39</t>
  </si>
  <si>
    <t>ТЕР11-01-001-02
Уплотнение грунта: щебнем (Т2)
100 м2 площади уплотнения
______________
Территориальная поправка к базе 2001г  МАТ=1,1, МАТ х 1,1</t>
  </si>
  <si>
    <t>0.467</t>
  </si>
  <si>
    <t>53,67
----------
1124,35</t>
  </si>
  <si>
    <t>76,13
----------
7,56</t>
  </si>
  <si>
    <t>25,06
----------
525,08</t>
  </si>
  <si>
    <t>35,55
----------
3,53</t>
  </si>
  <si>
    <t>14,34
----------
7,27</t>
  </si>
  <si>
    <t>4,235
----------
14,348</t>
  </si>
  <si>
    <t>431,3
----------
3817,28</t>
  </si>
  <si>
    <t>160,7
----------
60,79</t>
  </si>
  <si>
    <t>40</t>
  </si>
  <si>
    <t>ТЕР11-01-015-03
Устройство покрытий: цементных толщиной 20 мм (Т2)
100 м2 покрытия
______________
Территориальная поправка к базе 2001г  МАТ=1,1, МАТ х 1,1</t>
  </si>
  <si>
    <t>199,16
----------
1805,14</t>
  </si>
  <si>
    <t>182,94
----------
22,45</t>
  </si>
  <si>
    <t>93.01
----------
843</t>
  </si>
  <si>
    <t>85,43
----------
10,48</t>
  </si>
  <si>
    <t>14,34
----------
4,769</t>
  </si>
  <si>
    <t>4,527
----------
14,338</t>
  </si>
  <si>
    <t>1600,48
----------
4020,27</t>
  </si>
  <si>
    <t>416,82
----------
180,38</t>
  </si>
  <si>
    <t>41</t>
  </si>
  <si>
    <t>ТЕР11-01-014-01
Устройство полов бетонных толщиной: 120 мм (Т2-Т1)
100 м2 пола
______________
Территориальная поправка к базе 2001г  МАТ=1,1, МАТ х 1,1</t>
  </si>
  <si>
    <t>2.697</t>
  </si>
  <si>
    <t>242,7
----------
7484,16</t>
  </si>
  <si>
    <t>654,56
----------
20184,78</t>
  </si>
  <si>
    <t>14,34
----------
3,117</t>
  </si>
  <si>
    <t>8,835
----------
14,344</t>
  </si>
  <si>
    <t>11263,7
----------
62915,94</t>
  </si>
  <si>
    <t>42</t>
  </si>
  <si>
    <t>ТЕР01-02-005-01
Уплотнение грунта пневматическими трамбовками, группа грунтов: 1, 2
100 м3 уплотненного грунта
______________
Территориальная поправка к базе 2001г  МАТ=1,1, МАТ х 1,1</t>
  </si>
  <si>
    <t>2.23</t>
  </si>
  <si>
    <t>223,96
----------
24,35</t>
  </si>
  <si>
    <t>499,43
----------
54,3</t>
  </si>
  <si>
    <t>4,635
----------
14,327</t>
  </si>
  <si>
    <t>2470,45
----------
933,55</t>
  </si>
  <si>
    <t>НР 95%*0.8 от ФОТ</t>
  </si>
  <si>
    <t>СП 50%*0.85 от ФОТ</t>
  </si>
  <si>
    <t>43</t>
  </si>
  <si>
    <t>ТЕР11-01-004-01
Устройство гидроизоляции оклеечной рулонными материалами: на мастике битуминоль первый слой
100 м2 изолируемой поверхности
______________
Территориальная поправка к базе 2001г  МАТ=1,1, МАТ х 1,1</t>
  </si>
  <si>
    <t>432,71
----------
2499,71</t>
  </si>
  <si>
    <t>222,43
----------
9,47</t>
  </si>
  <si>
    <t>964,94
----------
5574,35</t>
  </si>
  <si>
    <t>496,02
----------
21,12</t>
  </si>
  <si>
    <t>14,34
----------
3,972</t>
  </si>
  <si>
    <t>3,917
----------
14,326</t>
  </si>
  <si>
    <t>16604,75
----------
22141,29</t>
  </si>
  <si>
    <t>2003,42
----------
363,05</t>
  </si>
  <si>
    <t>44</t>
  </si>
  <si>
    <t>ТЕР11-01-004-02
Устройство гидроизоляции оклеечной рулонными материалами: на мастике битуминоль последующий слой
100 м2 изолируемой поверхности
______________
Территориальная поправка к базе 2001г  МАТ=1,1, МАТ х 1,1</t>
  </si>
  <si>
    <t>261,05
----------
1459,78</t>
  </si>
  <si>
    <t>111,22
----------
5,39</t>
  </si>
  <si>
    <t>582,14
----------
3255,3</t>
  </si>
  <si>
    <t>248,02
----------
12,02</t>
  </si>
  <si>
    <t>14,34
----------
3,895</t>
  </si>
  <si>
    <t>4,017
----------
14,336</t>
  </si>
  <si>
    <t>10017,49
----------
12679,4</t>
  </si>
  <si>
    <t>1030,76
----------
206,77</t>
  </si>
  <si>
    <t>45</t>
  </si>
  <si>
    <t>ТЕР11-01-011-01
Устройство стяжек: цементных толщиной 15 мм
100 м2 стяжки
______________
Территориальная поправка к базе 2001г  МАТ=1,1, МАТ х 1,1</t>
  </si>
  <si>
    <t>261,16
----------
998,48</t>
  </si>
  <si>
    <t>23,03
----------
10,17</t>
  </si>
  <si>
    <t>582,39
----------
2226,61</t>
  </si>
  <si>
    <t>51,36
----------
22,68</t>
  </si>
  <si>
    <t>14,34
----------
5,08</t>
  </si>
  <si>
    <t>7,417
----------
14,339</t>
  </si>
  <si>
    <t>10021,72
----------
11311,19</t>
  </si>
  <si>
    <t>445,95
----------
390,24</t>
  </si>
  <si>
    <t>85242,07
407713,29</t>
  </si>
  <si>
    <t>10814,53
2805,33</t>
  </si>
  <si>
    <t>102290,48
407713,29</t>
  </si>
  <si>
    <t>11375,59
3366,39</t>
  </si>
  <si>
    <t>Итоги по разделу 7 Полы :</t>
  </si>
  <si>
    <t xml:space="preserve">  Полы</t>
  </si>
  <si>
    <t xml:space="preserve">  Земляные работы, выполняемые механизированным способом</t>
  </si>
  <si>
    <t xml:space="preserve">  Итого по разделу 7 Полы</t>
  </si>
  <si>
    <t xml:space="preserve">                           Раздел 8. Отделка</t>
  </si>
  <si>
    <t>47</t>
  </si>
  <si>
    <t>ТЕР15-01-047-09
Облицовка потолков гипсокартонными или гипсоволокнистыми листами: по деревянному каркасу с относом 5 см.
100 м2 поверхности облицовки
______________
Территориальная поправка к базе 2001г  МАТ=1,1, МАТ х 1,1</t>
  </si>
  <si>
    <t>3.01</t>
  </si>
  <si>
    <t>4476,39
----------
5770,26</t>
  </si>
  <si>
    <t>199,65
----------
24,82</t>
  </si>
  <si>
    <t>13473,93
----------
17368,48</t>
  </si>
  <si>
    <t>600,95
----------
74,71</t>
  </si>
  <si>
    <t>14,34
----------
3,833</t>
  </si>
  <si>
    <t>6,464
----------
14,357</t>
  </si>
  <si>
    <t>231859,45
----------
66573,38</t>
  </si>
  <si>
    <t>4099,04
----------
1287,11</t>
  </si>
  <si>
    <t>48</t>
  </si>
  <si>
    <t>ТССЦ-101-0740
Листы гипсокартонные для перегородок толщиной 10 мм
м2
______________
Территориальная поправка к базе 2001г  МАТ=1,1, МАТ х 1,1</t>
  </si>
  <si>
    <t xml:space="preserve">
----------
29.92</t>
  </si>
  <si>
    <t xml:space="preserve">
----------
90.06</t>
  </si>
  <si>
    <t xml:space="preserve">
----------
425.98</t>
  </si>
  <si>
    <t>49</t>
  </si>
  <si>
    <t>ТЕР15-04-027-02
Третья шпатлевка при высококачественной окраске по дереву: потолков
100 м2 окрашиваемой поверхности
______________
Территориальная поправка к базе 2001г  МАТ=1,1, МАТ х 1,1</t>
  </si>
  <si>
    <t>131,87
----------
80,37</t>
  </si>
  <si>
    <t>1,78
----------
0,3</t>
  </si>
  <si>
    <t>396,93
----------
241,9</t>
  </si>
  <si>
    <t>5,36
----------
0,9</t>
  </si>
  <si>
    <t>14,34
----------
1,974</t>
  </si>
  <si>
    <t>6,99
----------
15,2</t>
  </si>
  <si>
    <t>6830,35
----------
477,51</t>
  </si>
  <si>
    <t>40,2
----------
16,48</t>
  </si>
  <si>
    <t>50</t>
  </si>
  <si>
    <t>ТЕР15-02-001-01
Улучшенная штукатурка цементно-известковым раствором по камню: стен
100 м2 оштукатуриваемой поверхности
______________
Территориальная поправка к базе 2001г  МАТ=1,1, МАТ х 1,1</t>
  </si>
  <si>
    <t>6.51</t>
  </si>
  <si>
    <t>567,75
----------
823,9</t>
  </si>
  <si>
    <t>35,47
----------
22,27</t>
  </si>
  <si>
    <t>3696,05
----------
5363,59</t>
  </si>
  <si>
    <t>230,91
----------
144,98</t>
  </si>
  <si>
    <t>14,34
----------
4,069</t>
  </si>
  <si>
    <t>8,226
----------
14,346</t>
  </si>
  <si>
    <t>63601,67
----------
21824,45</t>
  </si>
  <si>
    <t>2315,43
----------
2495,82</t>
  </si>
  <si>
    <t>51</t>
  </si>
  <si>
    <t>ТЕР15-04-005-03
Окраска поливинилацетатными водоэмульсионными составами улучшенная: по штукатурке стен
100 м2 окрашиваемой поверхности
______________
Территориальная поправка к базе 2001г  МАТ=1,1, МАТ х 1,1</t>
  </si>
  <si>
    <t>320,03
----------
771,82</t>
  </si>
  <si>
    <t>12,5
----------
1,77</t>
  </si>
  <si>
    <t>2083,4
----------
5024,51</t>
  </si>
  <si>
    <t>81,38
----------
11,52</t>
  </si>
  <si>
    <t>14,34
----------
1,224</t>
  </si>
  <si>
    <t>6,895
----------
14,476</t>
  </si>
  <si>
    <t>35851,07
----------
6150,01</t>
  </si>
  <si>
    <t>594,44
----------
200,16</t>
  </si>
  <si>
    <t>281785,45
95451,33</t>
  </si>
  <si>
    <t>6382,51
3332,97</t>
  </si>
  <si>
    <t>338142,54
95451,33</t>
  </si>
  <si>
    <t>7049,10
3999,56</t>
  </si>
  <si>
    <t>Итоги по разделу 8 Отделка :</t>
  </si>
  <si>
    <t xml:space="preserve">  Итого Поз. 47-51</t>
  </si>
  <si>
    <t xml:space="preserve">  Накладные расходы 105%*0,8 ФОТ (от 342 142,10)</t>
  </si>
  <si>
    <t xml:space="preserve">  Сметная прибыль 55%*0,85 ФОТ (от 342 142,10)</t>
  </si>
  <si>
    <t xml:space="preserve">  Итого по разделу 8 Отделка</t>
  </si>
  <si>
    <t xml:space="preserve">                           Раздел 9. Санузел</t>
  </si>
  <si>
    <t>51.1</t>
  </si>
  <si>
    <t>ТЕР17-01-003-01
Установка унитазов: с бачком непосредственно присоединенным
10 комплектов
______________
Территориальная поправка к базе 2001г  МАТ=1,1, МАТ х 1,1</t>
  </si>
  <si>
    <t>0.1</t>
  </si>
  <si>
    <t>195,15
----------
4470,85</t>
  </si>
  <si>
    <t>37,26
----------
6,76</t>
  </si>
  <si>
    <t>19,52
----------
447,08</t>
  </si>
  <si>
    <t>3,73
----------
0,68</t>
  </si>
  <si>
    <t>14,34
----------
7,227</t>
  </si>
  <si>
    <t>7,007
----------
14,357</t>
  </si>
  <si>
    <t>335,82
----------
3231,08</t>
  </si>
  <si>
    <t>28,05
----------
11,65</t>
  </si>
  <si>
    <t>НР 128%*0.8 от ФОТ</t>
  </si>
  <si>
    <t>СП 83%*0.85 от ФОТ</t>
  </si>
  <si>
    <t>51.2</t>
  </si>
  <si>
    <t>ТЕР17-01-005-01
Установка моек: на одно отделение
10 комплектов
______________
Территориальная поправка к базе 2001г  МАТ=1,1, МАТ х 1,1</t>
  </si>
  <si>
    <t>138,73
----------
2276,22</t>
  </si>
  <si>
    <t>13,96
----------
2,55</t>
  </si>
  <si>
    <t>13,87
----------
227,62</t>
  </si>
  <si>
    <t>1,4
----------
0,26</t>
  </si>
  <si>
    <t>14,34
----------
2,008</t>
  </si>
  <si>
    <t>6,96
----------
14,326</t>
  </si>
  <si>
    <t>238,73
----------
457,06</t>
  </si>
  <si>
    <t>10,45
----------
4,38</t>
  </si>
  <si>
    <t>478,79
3688,14</t>
  </si>
  <si>
    <t>35,83
13,36</t>
  </si>
  <si>
    <t>574,55
3688,14</t>
  </si>
  <si>
    <t>38,50
16,03</t>
  </si>
  <si>
    <t>Итоги по разделу 9 Санузел :</t>
  </si>
  <si>
    <t xml:space="preserve">  Итого Поз. 51.1-51.2</t>
  </si>
  <si>
    <t xml:space="preserve">  Накладные расходы 128%*0,8 ФОТ (от 590,58)</t>
  </si>
  <si>
    <t xml:space="preserve">  Сметная прибыль 83%*0,85 ФОТ (от 590,58)</t>
  </si>
  <si>
    <t xml:space="preserve">  Итого по разделу 9 Санузел</t>
  </si>
  <si>
    <t xml:space="preserve">                           Раздел 10. Лестница</t>
  </si>
  <si>
    <t>52</t>
  </si>
  <si>
    <t>ТЕР09-03-029-01
Монтаж лестниц прямолинейных и криволинейных, с ограждением
1 т конструкций
______________
Территориальная поправка к базе 2001г  МАТ=1,1, МАТ х 1,1</t>
  </si>
  <si>
    <t>0.6</t>
  </si>
  <si>
    <t>253,13
----------
118,04</t>
  </si>
  <si>
    <t>635,89
----------
62,72</t>
  </si>
  <si>
    <t>151,88
----------
70,83</t>
  </si>
  <si>
    <t>381,53
----------
37,63</t>
  </si>
  <si>
    <t>4,722
----------
14,335</t>
  </si>
  <si>
    <t>2613,52
----------
283,16</t>
  </si>
  <si>
    <t>1909,49
----------
647,34</t>
  </si>
  <si>
    <t>53</t>
  </si>
  <si>
    <t>СЦМ-201-0650
Ограждение лестничных маршей и площадок, металлические лестницы
т
______________
Территориальная поправка к базе 2001г  МАТ=1,1, МАТ х 1,1</t>
  </si>
  <si>
    <t xml:space="preserve">
----------
13613.07</t>
  </si>
  <si>
    <t xml:space="preserve">
----------
8167.84</t>
  </si>
  <si>
    <t xml:space="preserve">
----------
38633.9</t>
  </si>
  <si>
    <t>2177,93
38917,06</t>
  </si>
  <si>
    <t>1801,60
539,45</t>
  </si>
  <si>
    <t>2613,52
38917,06</t>
  </si>
  <si>
    <t>1909,49
647,34</t>
  </si>
  <si>
    <t>Итоги по разделу 10 Лестница :</t>
  </si>
  <si>
    <t xml:space="preserve">  Итого Поз. 52-53</t>
  </si>
  <si>
    <t xml:space="preserve">  Накладные расходы 90%*0,8 ФОТ (от 3 260,86)</t>
  </si>
  <si>
    <t xml:space="preserve">  Сметная прибыль 85%*0,85 ФОТ (от 3 260,86)</t>
  </si>
  <si>
    <t xml:space="preserve">  Итого по разделу 10 Лестница</t>
  </si>
  <si>
    <t xml:space="preserve">                           Раздел 11. Отмостка</t>
  </si>
  <si>
    <t>54</t>
  </si>
  <si>
    <t>ТЕР06-01-001-01
Устройство бетонной подготовки (пандус)
100 м3 бетона, бутобетона и железобетона в деле
______________
Территориальная поправка к базе 2001г  МАТ=1,1, МАТ х 1,1</t>
  </si>
  <si>
    <t>0.0252</t>
  </si>
  <si>
    <t>1058,06
----------
75237,09</t>
  </si>
  <si>
    <t>871,45
----------
97,1</t>
  </si>
  <si>
    <t>26,66
----------
1895,98</t>
  </si>
  <si>
    <t>21,96
----------
2,45</t>
  </si>
  <si>
    <t>14,34
----------
3,394</t>
  </si>
  <si>
    <t>3,664
----------
14,336</t>
  </si>
  <si>
    <t>458,82
----------
6434,94</t>
  </si>
  <si>
    <t>87,48
----------
42,1</t>
  </si>
  <si>
    <t>55</t>
  </si>
  <si>
    <t>ТЕР09-06-001-04
Монтаж: конструкций стопорных устройств и ограждений поворотов путей (перила пандус)
1 т конструкций
______________
Территориальная поправка к базе 2001г  МАТ=1,1, МАТ х 1,1</t>
  </si>
  <si>
    <t>0.029</t>
  </si>
  <si>
    <t>220,07
----------
65,67</t>
  </si>
  <si>
    <t>117,41
----------
7,42</t>
  </si>
  <si>
    <t>6,38
----------
1,91</t>
  </si>
  <si>
    <t>3,4
----------
0,22</t>
  </si>
  <si>
    <t>14,34
----------
3,814</t>
  </si>
  <si>
    <t>4,401
----------
14,341</t>
  </si>
  <si>
    <t>109,82
----------
7,27</t>
  </si>
  <si>
    <t>15,6
----------
3,71</t>
  </si>
  <si>
    <t>56</t>
  </si>
  <si>
    <t>ТССЦ-103-0005
Трубы стальные сварные водогазопроводные с резьбой черные легкие (неоцинкованные) диаметр условного прохода 40 мм, толщина стенки 3 мм
м
______________
Территориальная поправка к базе 2001г  МАТ=1,1, МАТ х 1,1</t>
  </si>
  <si>
    <t>10.85</t>
  </si>
  <si>
    <t xml:space="preserve">
----------
32.05</t>
  </si>
  <si>
    <t xml:space="preserve">
----------
347.79</t>
  </si>
  <si>
    <t xml:space="preserve">
----------
1645.03</t>
  </si>
  <si>
    <t>473,87
8087,24</t>
  </si>
  <si>
    <t>95,44
38,17</t>
  </si>
  <si>
    <t>568,64
8087,24</t>
  </si>
  <si>
    <t>103,08
45,81</t>
  </si>
  <si>
    <t>Итоги по разделу 11 Отмостка :</t>
  </si>
  <si>
    <t xml:space="preserve">  Итого по разделу 11 Отмостка</t>
  </si>
  <si>
    <t>Итого прямые затраты по смете в текущих ценах</t>
  </si>
  <si>
    <t>735114,85
2357080,15</t>
  </si>
  <si>
    <t>73328,99
24114,56</t>
  </si>
  <si>
    <t>Итого прямые затраты по смете с учетом коэффициентов к итогам</t>
  </si>
  <si>
    <t>882137,81
2357080,15</t>
  </si>
  <si>
    <t>78151,90
28937,47</t>
  </si>
  <si>
    <t>Итоги по смете:</t>
  </si>
  <si>
    <t xml:space="preserve">  Земляные работы, выполняемые ручным способом</t>
  </si>
  <si>
    <t xml:space="preserve">  Сантехнические работы - внутренние (трубопроводы, водопровод, канализация, отопление, газоснабжение, вентиляция и кондиционирование воздуха)</t>
  </si>
  <si>
    <t xml:space="preserve">  ВСЕГО по смете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</si>
</sst>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indexed="81"/>
      <name val="Tahoma"/>
      <family val="2"/>
      <charset val="204"/>
    </font>
    <font>
      <b/>
      <sz val="10"/>
      <color indexed="81"/>
      <name val="Tahoma"/>
      <family val="2"/>
      <charset val="204"/>
    </font>
    <font>
      <sz val="10"/>
      <color indexed="81"/>
      <name val="Tahoma"/>
      <family val="2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i/>
      <sz val="9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i/>
      <sz val="8"/>
      <name val="Arial"/>
      <family val="2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8">
    <xf numFmtId="0" fontId="0" fillId="0" borderId="0" applyProtection="0"/>
    <xf numFmtId="0" fontId="2" fillId="0" borderId="1">
      <alignment horizontal="center"/>
    </xf>
    <xf numFmtId="0" fontId="1" fillId="0" borderId="0">
      <alignment vertical="top"/>
    </xf>
    <xf numFmtId="0" fontId="2" fillId="0" borderId="1">
      <alignment horizontal="center"/>
    </xf>
    <xf numFmtId="0" fontId="2" fillId="0" borderId="0">
      <alignment vertical="top"/>
    </xf>
    <xf numFmtId="0" fontId="2" fillId="0" borderId="0">
      <alignment horizontal="right" vertical="top" wrapText="1"/>
    </xf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1" applyFill="0" applyProtection="0">
      <alignment horizontal="center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1">
      <alignment horizontal="center" wrapText="1"/>
    </xf>
    <xf numFmtId="0" fontId="2" fillId="0" borderId="1">
      <alignment horizontal="center"/>
    </xf>
    <xf numFmtId="0" fontId="2" fillId="0" borderId="1">
      <alignment horizontal="center" wrapText="1"/>
    </xf>
    <xf numFmtId="0" fontId="1" fillId="0" borderId="0"/>
    <xf numFmtId="0" fontId="2" fillId="0" borderId="1">
      <alignment horizontal="center"/>
    </xf>
    <xf numFmtId="0" fontId="2" fillId="0" borderId="0">
      <alignment horizontal="left" vertical="top"/>
    </xf>
    <xf numFmtId="0" fontId="2" fillId="0" borderId="0" applyBorder="0">
      <alignment horizontal="left" vertical="top"/>
    </xf>
    <xf numFmtId="0" fontId="2" fillId="0" borderId="0"/>
  </cellStyleXfs>
  <cellXfs count="80">
    <xf numFmtId="0" fontId="0" fillId="0" borderId="0" xfId="0"/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 wrapText="1"/>
    </xf>
    <xf numFmtId="0" fontId="9" fillId="0" borderId="0" xfId="0" applyFont="1" applyBorder="1" applyAlignment="1">
      <alignment horizontal="left" vertical="top" wrapText="1"/>
    </xf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horizontal="left" vertical="top" wrapText="1"/>
    </xf>
    <xf numFmtId="0" fontId="9" fillId="0" borderId="0" xfId="0" applyFont="1"/>
    <xf numFmtId="0" fontId="9" fillId="0" borderId="0" xfId="0" applyFont="1" applyAlignment="1"/>
    <xf numFmtId="0" fontId="9" fillId="0" borderId="0" xfId="0" applyFont="1" applyBorder="1"/>
    <xf numFmtId="0" fontId="9" fillId="0" borderId="0" xfId="0" applyFont="1" applyAlignment="1">
      <alignment horizontal="right" vertical="top"/>
    </xf>
    <xf numFmtId="0" fontId="9" fillId="0" borderId="0" xfId="0" applyFont="1" applyAlignment="1">
      <alignment horizontal="left"/>
    </xf>
    <xf numFmtId="0" fontId="9" fillId="0" borderId="0" xfId="24" applyFont="1" applyBorder="1" applyAlignment="1">
      <alignment horizontal="left"/>
    </xf>
    <xf numFmtId="0" fontId="9" fillId="0" borderId="0" xfId="5" applyFont="1" applyAlignment="1">
      <alignment horizontal="right" vertical="top"/>
    </xf>
    <xf numFmtId="0" fontId="9" fillId="0" borderId="0" xfId="14" applyFont="1" applyBorder="1">
      <alignment horizontal="center"/>
    </xf>
    <xf numFmtId="0" fontId="9" fillId="0" borderId="0" xfId="26" applyFont="1">
      <alignment horizontal="left" vertical="top"/>
    </xf>
    <xf numFmtId="0" fontId="9" fillId="0" borderId="0" xfId="0" applyFont="1" applyAlignment="1">
      <alignment horizontal="left" wrapText="1"/>
    </xf>
    <xf numFmtId="0" fontId="11" fillId="0" borderId="0" xfId="10" applyFont="1"/>
    <xf numFmtId="0" fontId="9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top" wrapText="1"/>
    </xf>
    <xf numFmtId="0" fontId="10" fillId="0" borderId="0" xfId="24" applyFont="1" applyBorder="1" applyAlignment="1">
      <alignment horizontal="center" vertical="center"/>
    </xf>
    <xf numFmtId="0" fontId="9" fillId="0" borderId="0" xfId="0" applyFont="1" applyFill="1" applyBorder="1" applyAlignment="1"/>
    <xf numFmtId="0" fontId="9" fillId="0" borderId="0" xfId="0" applyFont="1" applyBorder="1" applyAlignment="1">
      <alignment horizontal="left" indent="1"/>
    </xf>
    <xf numFmtId="0" fontId="9" fillId="0" borderId="0" xfId="0" applyFont="1" applyFill="1" applyBorder="1" applyAlignment="1">
      <alignment horizontal="left" indent="1"/>
    </xf>
    <xf numFmtId="0" fontId="9" fillId="0" borderId="0" xfId="5" applyFont="1" applyAlignment="1">
      <alignment horizontal="right" vertical="top" wrapText="1"/>
    </xf>
    <xf numFmtId="0" fontId="9" fillId="0" borderId="0" xfId="25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9" fillId="0" borderId="0" xfId="24" applyFont="1" applyBorder="1" applyAlignment="1">
      <alignment horizont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" xfId="14" applyFont="1" applyBorder="1">
      <alignment horizontal="center"/>
    </xf>
    <xf numFmtId="0" fontId="9" fillId="0" borderId="0" xfId="5" applyFont="1" applyBorder="1" applyAlignment="1">
      <alignment horizontal="right" vertical="top" wrapText="1"/>
    </xf>
    <xf numFmtId="0" fontId="9" fillId="0" borderId="1" xfId="18" applyFont="1" applyBorder="1" applyAlignment="1">
      <alignment horizontal="center" vertical="center" wrapText="1"/>
    </xf>
    <xf numFmtId="0" fontId="12" fillId="0" borderId="0" xfId="24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right" vertical="top" wrapText="1"/>
    </xf>
    <xf numFmtId="0" fontId="9" fillId="0" borderId="0" xfId="0" applyFont="1" applyBorder="1" applyAlignment="1">
      <alignment horizontal="center" vertical="top" wrapText="1"/>
    </xf>
    <xf numFmtId="2" fontId="9" fillId="0" borderId="0" xfId="0" applyNumberFormat="1" applyFont="1" applyBorder="1" applyAlignment="1">
      <alignment horizontal="right" vertical="top" wrapText="1"/>
    </xf>
    <xf numFmtId="0" fontId="9" fillId="0" borderId="0" xfId="5" applyFont="1" applyBorder="1" applyAlignment="1">
      <alignment vertical="top" wrapText="1"/>
    </xf>
    <xf numFmtId="0" fontId="9" fillId="0" borderId="8" xfId="24" applyFont="1" applyBorder="1" applyAlignment="1">
      <alignment horizontal="center" wrapText="1"/>
    </xf>
    <xf numFmtId="0" fontId="12" fillId="0" borderId="0" xfId="24" applyFont="1" applyBorder="1" applyAlignment="1">
      <alignment horizontal="center" vertical="center"/>
    </xf>
    <xf numFmtId="0" fontId="9" fillId="0" borderId="2" xfId="18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9" fillId="0" borderId="1" xfId="18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4" xfId="18" applyFont="1" applyBorder="1" applyAlignment="1">
      <alignment horizontal="center" vertical="center" wrapText="1"/>
    </xf>
    <xf numFmtId="0" fontId="9" fillId="0" borderId="9" xfId="18" applyFont="1" applyBorder="1" applyAlignment="1">
      <alignment horizontal="center" vertical="center" wrapText="1"/>
    </xf>
    <xf numFmtId="0" fontId="9" fillId="0" borderId="5" xfId="18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top" wrapText="1"/>
    </xf>
    <xf numFmtId="0" fontId="13" fillId="0" borderId="0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 wrapText="1"/>
    </xf>
    <xf numFmtId="4" fontId="9" fillId="0" borderId="0" xfId="11" applyNumberFormat="1" applyFont="1" applyAlignment="1">
      <alignment horizontal="right"/>
    </xf>
    <xf numFmtId="0" fontId="9" fillId="0" borderId="0" xfId="11" applyFont="1" applyAlignment="1">
      <alignment horizontal="right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49" fontId="10" fillId="0" borderId="2" xfId="0" applyNumberFormat="1" applyFont="1" applyBorder="1" applyAlignment="1">
      <alignment horizontal="left" vertical="top" wrapText="1"/>
    </xf>
    <xf numFmtId="0" fontId="14" fillId="0" borderId="2" xfId="0" applyFont="1" applyBorder="1" applyAlignment="1">
      <alignment horizontal="left" vertical="top" wrapText="1"/>
    </xf>
    <xf numFmtId="49" fontId="9" fillId="0" borderId="1" xfId="0" applyNumberFormat="1" applyFont="1" applyBorder="1" applyAlignment="1">
      <alignment horizontal="right" vertical="top" wrapText="1"/>
    </xf>
    <xf numFmtId="2" fontId="9" fillId="0" borderId="1" xfId="0" applyNumberFormat="1" applyFont="1" applyBorder="1" applyAlignment="1">
      <alignment horizontal="left" vertical="top" wrapText="1"/>
    </xf>
    <xf numFmtId="49" fontId="9" fillId="0" borderId="1" xfId="0" applyNumberFormat="1" applyFont="1" applyBorder="1" applyAlignment="1">
      <alignment horizontal="center" vertical="top" wrapText="1"/>
    </xf>
    <xf numFmtId="2" fontId="9" fillId="0" borderId="1" xfId="0" applyNumberFormat="1" applyFont="1" applyBorder="1" applyAlignment="1">
      <alignment horizontal="right" vertical="top" wrapText="1"/>
    </xf>
    <xf numFmtId="0" fontId="9" fillId="0" borderId="1" xfId="0" applyFont="1" applyBorder="1" applyAlignment="1">
      <alignment horizontal="right" vertical="top" wrapText="1"/>
    </xf>
    <xf numFmtId="0" fontId="9" fillId="0" borderId="1" xfId="0" applyFont="1" applyBorder="1" applyAlignment="1">
      <alignment horizontal="center" vertical="top" wrapText="1"/>
    </xf>
    <xf numFmtId="49" fontId="9" fillId="0" borderId="2" xfId="0" applyNumberFormat="1" applyFont="1" applyBorder="1" applyAlignment="1">
      <alignment horizontal="right" vertical="top" wrapText="1"/>
    </xf>
    <xf numFmtId="2" fontId="9" fillId="0" borderId="2" xfId="0" applyNumberFormat="1" applyFont="1" applyBorder="1" applyAlignment="1">
      <alignment horizontal="left" vertical="top" wrapText="1"/>
    </xf>
    <xf numFmtId="49" fontId="9" fillId="0" borderId="2" xfId="0" applyNumberFormat="1" applyFont="1" applyBorder="1" applyAlignment="1">
      <alignment horizontal="center" vertical="top" wrapText="1"/>
    </xf>
    <xf numFmtId="2" fontId="9" fillId="0" borderId="2" xfId="0" applyNumberFormat="1" applyFont="1" applyBorder="1" applyAlignment="1">
      <alignment horizontal="right" vertical="top" wrapText="1"/>
    </xf>
    <xf numFmtId="49" fontId="9" fillId="0" borderId="1" xfId="0" applyNumberFormat="1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/>
    </xf>
    <xf numFmtId="0" fontId="9" fillId="0" borderId="1" xfId="0" applyFont="1" applyBorder="1"/>
    <xf numFmtId="0" fontId="9" fillId="0" borderId="1" xfId="5" applyFont="1" applyBorder="1" applyAlignment="1">
      <alignment horizontal="left" vertical="top" wrapText="1"/>
    </xf>
    <xf numFmtId="0" fontId="9" fillId="0" borderId="1" xfId="5" applyFont="1" applyBorder="1" applyAlignment="1">
      <alignment horizontal="right" vertical="top" wrapText="1"/>
    </xf>
    <xf numFmtId="0" fontId="10" fillId="0" borderId="1" xfId="5" applyFont="1" applyBorder="1" applyAlignment="1">
      <alignment horizontal="left" vertical="top" wrapText="1"/>
    </xf>
  </cellXfs>
  <cellStyles count="28">
    <cellStyle name="Акт" xfId="1"/>
    <cellStyle name="АктМТСН" xfId="2"/>
    <cellStyle name="ВедРесурсов" xfId="3"/>
    <cellStyle name="ВедРесурсовАкт" xfId="4"/>
    <cellStyle name="Итоги" xfId="5"/>
    <cellStyle name="ИтогоАктБазЦ" xfId="6"/>
    <cellStyle name="ИтогоАктБИМ" xfId="7"/>
    <cellStyle name="ИтогоАктРесМет" xfId="8"/>
    <cellStyle name="ИтогоАктТекЦ" xfId="9"/>
    <cellStyle name="ИтогоБазЦ" xfId="10"/>
    <cellStyle name="ИтогоБИМ" xfId="11"/>
    <cellStyle name="ИтогоРесМет" xfId="12"/>
    <cellStyle name="ИтогоТекЦ" xfId="13"/>
    <cellStyle name="ЛокСмета" xfId="14"/>
    <cellStyle name="ЛокСмМТСН" xfId="15"/>
    <cellStyle name="М29" xfId="16"/>
    <cellStyle name="ОбСмета" xfId="17"/>
    <cellStyle name="Обычный" xfId="0" builtinId="0"/>
    <cellStyle name="Обычный_Мои данные" xfId="18"/>
    <cellStyle name="Параметр" xfId="19"/>
    <cellStyle name="ПеременныеСметы" xfId="20"/>
    <cellStyle name="РесСмета" xfId="21"/>
    <cellStyle name="СводкаСтоимРаб" xfId="22"/>
    <cellStyle name="СводРасч" xfId="23"/>
    <cellStyle name="Титул" xfId="24"/>
    <cellStyle name="Хвост" xfId="25"/>
    <cellStyle name="Хвост_Переменные и константы" xfId="26"/>
    <cellStyle name="Экспертиза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pageSetUpPr fitToPage="1"/>
  </sheetPr>
  <dimension ref="A1:AE294"/>
  <sheetViews>
    <sheetView showGridLines="0" tabSelected="1" zoomScale="92" zoomScaleSheetLayoutView="100" workbookViewId="0">
      <selection activeCell="O24" sqref="O24"/>
    </sheetView>
  </sheetViews>
  <sheetFormatPr defaultRowHeight="12" x14ac:dyDescent="0.2"/>
  <cols>
    <col min="1" max="1" width="8.5703125" style="6" customWidth="1"/>
    <col min="2" max="2" width="40.5703125" style="6" customWidth="1"/>
    <col min="3" max="3" width="11.85546875" style="6" customWidth="1"/>
    <col min="4" max="5" width="12.140625" style="6" customWidth="1"/>
    <col min="6" max="6" width="9.7109375" style="6" customWidth="1"/>
    <col min="7" max="8" width="12.140625" style="6" customWidth="1"/>
    <col min="9" max="9" width="9.7109375" style="6" customWidth="1"/>
    <col min="10" max="10" width="12.140625" style="6" customWidth="1"/>
    <col min="11" max="13" width="12.140625" style="8" customWidth="1"/>
    <col min="14" max="14" width="9.7109375" style="8" customWidth="1"/>
    <col min="15" max="15" width="10.5703125" style="8" bestFit="1" customWidth="1"/>
    <col min="16" max="17" width="10.5703125" style="8" hidden="1" customWidth="1"/>
    <col min="18" max="19" width="9.140625" style="8" hidden="1" customWidth="1"/>
    <col min="20" max="21" width="16.140625" style="8" hidden="1" customWidth="1"/>
    <col min="22" max="26" width="9.140625" style="8" hidden="1" customWidth="1"/>
    <col min="27" max="16384" width="9.140625" style="8"/>
  </cols>
  <sheetData>
    <row r="1" spans="1:17" x14ac:dyDescent="0.2">
      <c r="B1" s="7"/>
      <c r="C1" s="7"/>
      <c r="D1" s="7"/>
      <c r="I1" s="15"/>
      <c r="J1" s="15"/>
      <c r="N1" s="8" t="s">
        <v>21</v>
      </c>
    </row>
    <row r="2" spans="1:17" x14ac:dyDescent="0.2">
      <c r="B2" s="8"/>
      <c r="C2" s="8"/>
      <c r="D2" s="8"/>
    </row>
    <row r="3" spans="1:17" x14ac:dyDescent="0.2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27"/>
      <c r="P3" s="27"/>
      <c r="Q3" s="27"/>
    </row>
    <row r="4" spans="1:17" x14ac:dyDescent="0.2">
      <c r="A4" s="51" t="s">
        <v>2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34"/>
      <c r="P4" s="19"/>
      <c r="Q4" s="19"/>
    </row>
    <row r="5" spans="1:17" x14ac:dyDescent="0.2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</row>
    <row r="6" spans="1:17" ht="15.75" x14ac:dyDescent="0.2">
      <c r="A6" s="40" t="s">
        <v>7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32"/>
      <c r="P6" s="20"/>
      <c r="Q6" s="20"/>
    </row>
    <row r="7" spans="1:17" x14ac:dyDescent="0.2">
      <c r="A7" s="52" t="s">
        <v>6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34"/>
      <c r="P7" s="19"/>
      <c r="Q7" s="19"/>
    </row>
    <row r="8" spans="1:17" x14ac:dyDescent="0.2">
      <c r="A8" s="39" t="s">
        <v>25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27"/>
      <c r="P8" s="27"/>
      <c r="Q8" s="27"/>
    </row>
    <row r="9" spans="1:17" x14ac:dyDescent="0.2">
      <c r="A9" s="53" t="s">
        <v>0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33"/>
      <c r="P9" s="18"/>
      <c r="Q9" s="18"/>
    </row>
    <row r="10" spans="1:17" x14ac:dyDescent="0.2">
      <c r="A10" s="4"/>
      <c r="B10" s="5"/>
      <c r="C10" s="2"/>
      <c r="D10" s="9"/>
      <c r="E10" s="9"/>
      <c r="F10" s="9"/>
      <c r="G10" s="9"/>
      <c r="H10" s="9"/>
      <c r="I10" s="9"/>
      <c r="J10" s="9"/>
    </row>
    <row r="11" spans="1:17" x14ac:dyDescent="0.2">
      <c r="A11" s="1"/>
      <c r="B11" s="10" t="s">
        <v>1</v>
      </c>
      <c r="C11" s="11"/>
      <c r="D11" s="9"/>
      <c r="E11" s="9"/>
      <c r="F11" s="9"/>
      <c r="G11" s="9"/>
      <c r="H11" s="9"/>
      <c r="I11" s="10"/>
      <c r="J11" s="10"/>
    </row>
    <row r="12" spans="1:17" x14ac:dyDescent="0.2">
      <c r="A12" s="1"/>
      <c r="C12" s="8"/>
      <c r="D12" s="12"/>
      <c r="E12" s="12"/>
      <c r="F12" s="10" t="s">
        <v>3</v>
      </c>
      <c r="G12" s="10"/>
      <c r="H12" s="10"/>
      <c r="I12" s="10"/>
      <c r="J12" s="10"/>
      <c r="K12" s="55">
        <f>4566631.79/1000</f>
        <v>4566.6317900000004</v>
      </c>
      <c r="L12" s="55"/>
      <c r="M12" s="22" t="s">
        <v>9</v>
      </c>
    </row>
    <row r="13" spans="1:17" x14ac:dyDescent="0.2">
      <c r="A13" s="1"/>
      <c r="C13" s="8"/>
      <c r="D13" s="12"/>
      <c r="E13" s="12"/>
      <c r="F13" s="10" t="s">
        <v>11</v>
      </c>
      <c r="G13" s="10"/>
      <c r="H13" s="10"/>
      <c r="I13" s="10"/>
      <c r="J13" s="10"/>
      <c r="K13" s="56">
        <v>6864.73</v>
      </c>
      <c r="L13" s="56"/>
      <c r="M13" s="23" t="s">
        <v>10</v>
      </c>
      <c r="N13" s="21"/>
    </row>
    <row r="14" spans="1:17" ht="12.75" x14ac:dyDescent="0.2">
      <c r="A14" s="1"/>
      <c r="C14" s="16"/>
      <c r="D14" s="12"/>
      <c r="E14" s="12"/>
      <c r="F14" s="10" t="s">
        <v>8</v>
      </c>
      <c r="G14" s="10"/>
      <c r="H14" s="10"/>
      <c r="I14" s="10"/>
      <c r="J14" s="10"/>
      <c r="K14" s="55">
        <f>911075.28/1000</f>
        <v>911.07528000000002</v>
      </c>
      <c r="L14" s="55"/>
      <c r="M14" s="23" t="s">
        <v>9</v>
      </c>
      <c r="N14" s="21"/>
    </row>
    <row r="15" spans="1:17" x14ac:dyDescent="0.2">
      <c r="A15" s="1"/>
      <c r="C15" s="10"/>
      <c r="D15" s="10"/>
      <c r="E15" s="10"/>
      <c r="F15" s="10" t="s">
        <v>24</v>
      </c>
      <c r="G15" s="10"/>
      <c r="H15" s="10"/>
      <c r="I15" s="10"/>
      <c r="J15" s="10"/>
    </row>
    <row r="16" spans="1:17" x14ac:dyDescent="0.2">
      <c r="A16" s="1"/>
      <c r="B16" s="5"/>
      <c r="C16" s="2"/>
      <c r="D16" s="9"/>
      <c r="E16" s="9"/>
      <c r="F16" s="9"/>
      <c r="G16" s="9"/>
      <c r="H16" s="9"/>
      <c r="I16" s="9"/>
      <c r="J16" s="9"/>
    </row>
    <row r="17" spans="1:31" ht="21.75" customHeight="1" x14ac:dyDescent="0.2">
      <c r="A17" s="48" t="s">
        <v>4</v>
      </c>
      <c r="B17" s="48" t="s">
        <v>13</v>
      </c>
      <c r="C17" s="48" t="s">
        <v>16</v>
      </c>
      <c r="D17" s="45" t="s">
        <v>14</v>
      </c>
      <c r="E17" s="46"/>
      <c r="F17" s="47"/>
      <c r="G17" s="45" t="s">
        <v>15</v>
      </c>
      <c r="H17" s="46"/>
      <c r="I17" s="47"/>
      <c r="J17" s="57" t="s">
        <v>5</v>
      </c>
      <c r="K17" s="58"/>
      <c r="L17" s="43" t="s">
        <v>22</v>
      </c>
      <c r="M17" s="43"/>
      <c r="N17" s="43"/>
      <c r="O17" s="54"/>
      <c r="P17" s="28"/>
      <c r="Q17" s="28"/>
    </row>
    <row r="18" spans="1:31" ht="25.5" customHeight="1" x14ac:dyDescent="0.2">
      <c r="A18" s="49"/>
      <c r="B18" s="49"/>
      <c r="C18" s="49"/>
      <c r="D18" s="41" t="s">
        <v>12</v>
      </c>
      <c r="E18" s="31" t="s">
        <v>20</v>
      </c>
      <c r="F18" s="31" t="s">
        <v>17</v>
      </c>
      <c r="G18" s="41" t="s">
        <v>12</v>
      </c>
      <c r="H18" s="31" t="s">
        <v>20</v>
      </c>
      <c r="I18" s="31" t="s">
        <v>17</v>
      </c>
      <c r="J18" s="31" t="s">
        <v>20</v>
      </c>
      <c r="K18" s="31" t="s">
        <v>17</v>
      </c>
      <c r="L18" s="43" t="s">
        <v>12</v>
      </c>
      <c r="M18" s="31" t="s">
        <v>20</v>
      </c>
      <c r="N18" s="31" t="s">
        <v>17</v>
      </c>
      <c r="O18" s="54"/>
      <c r="P18" s="28"/>
      <c r="Q18" s="28"/>
    </row>
    <row r="19" spans="1:31" ht="27.75" customHeight="1" x14ac:dyDescent="0.2">
      <c r="A19" s="50"/>
      <c r="B19" s="50"/>
      <c r="C19" s="50"/>
      <c r="D19" s="42"/>
      <c r="E19" s="17" t="s">
        <v>19</v>
      </c>
      <c r="F19" s="31" t="s">
        <v>18</v>
      </c>
      <c r="G19" s="42"/>
      <c r="H19" s="17" t="s">
        <v>19</v>
      </c>
      <c r="I19" s="31" t="s">
        <v>18</v>
      </c>
      <c r="J19" s="17" t="s">
        <v>19</v>
      </c>
      <c r="K19" s="31" t="s">
        <v>18</v>
      </c>
      <c r="L19" s="44"/>
      <c r="M19" s="17" t="s">
        <v>19</v>
      </c>
      <c r="N19" s="31" t="s">
        <v>18</v>
      </c>
      <c r="O19" s="54"/>
      <c r="P19" s="28"/>
      <c r="Q19" s="28"/>
    </row>
    <row r="20" spans="1:31" s="13" customFormat="1" x14ac:dyDescent="0.2">
      <c r="A20" s="29">
        <v>1</v>
      </c>
      <c r="B20" s="29">
        <v>2</v>
      </c>
      <c r="C20" s="29">
        <v>3</v>
      </c>
      <c r="D20" s="29">
        <v>4</v>
      </c>
      <c r="E20" s="29">
        <v>5</v>
      </c>
      <c r="F20" s="29">
        <v>6</v>
      </c>
      <c r="G20" s="29">
        <v>7</v>
      </c>
      <c r="H20" s="29">
        <v>8</v>
      </c>
      <c r="I20" s="29">
        <v>9</v>
      </c>
      <c r="J20" s="29">
        <v>10</v>
      </c>
      <c r="K20" s="29">
        <v>11</v>
      </c>
      <c r="L20" s="29">
        <v>12</v>
      </c>
      <c r="M20" s="29">
        <v>13</v>
      </c>
      <c r="N20" s="29">
        <v>14</v>
      </c>
    </row>
    <row r="21" spans="1:31" s="3" customFormat="1" ht="12.75" x14ac:dyDescent="0.2">
      <c r="A21" s="59" t="s">
        <v>28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</row>
    <row r="22" spans="1:31" s="24" customFormat="1" ht="96" x14ac:dyDescent="0.2">
      <c r="A22" s="63" t="s">
        <v>29</v>
      </c>
      <c r="B22" s="64" t="s">
        <v>30</v>
      </c>
      <c r="C22" s="65" t="s">
        <v>31</v>
      </c>
      <c r="D22" s="66">
        <v>999.46</v>
      </c>
      <c r="E22" s="66">
        <v>999.46</v>
      </c>
      <c r="F22" s="66"/>
      <c r="G22" s="66">
        <v>237.87</v>
      </c>
      <c r="H22" s="66">
        <v>237.87</v>
      </c>
      <c r="I22" s="66"/>
      <c r="J22" s="63" t="s">
        <v>32</v>
      </c>
      <c r="K22" s="65" t="s">
        <v>23</v>
      </c>
      <c r="L22" s="66">
        <v>4093.3</v>
      </c>
      <c r="M22" s="66">
        <v>4093.3</v>
      </c>
      <c r="N22" s="66"/>
      <c r="O22" s="67"/>
      <c r="P22" s="67" t="s">
        <v>33</v>
      </c>
      <c r="Q22" s="68">
        <v>14.34</v>
      </c>
      <c r="R22" s="66">
        <v>237.87</v>
      </c>
      <c r="S22" s="66">
        <v>4093.3</v>
      </c>
      <c r="T22" s="68" t="s">
        <v>34</v>
      </c>
      <c r="U22" s="68" t="s">
        <v>35</v>
      </c>
      <c r="V22" s="67"/>
      <c r="W22" s="67"/>
      <c r="X22" s="67">
        <v>4093.3</v>
      </c>
      <c r="Y22" s="67"/>
      <c r="Z22" s="67"/>
      <c r="AA22" s="3"/>
      <c r="AB22" s="3"/>
      <c r="AC22" s="3"/>
      <c r="AD22" s="3"/>
      <c r="AE22" s="3"/>
    </row>
    <row r="23" spans="1:31" ht="96" x14ac:dyDescent="0.2">
      <c r="A23" s="63" t="s">
        <v>36</v>
      </c>
      <c r="B23" s="64" t="s">
        <v>37</v>
      </c>
      <c r="C23" s="65" t="s">
        <v>38</v>
      </c>
      <c r="D23" s="66">
        <v>1817.2</v>
      </c>
      <c r="E23" s="66">
        <v>1817.2</v>
      </c>
      <c r="F23" s="66"/>
      <c r="G23" s="66">
        <v>130.84</v>
      </c>
      <c r="H23" s="66">
        <v>130.84</v>
      </c>
      <c r="I23" s="66"/>
      <c r="J23" s="63" t="s">
        <v>32</v>
      </c>
      <c r="K23" s="65" t="s">
        <v>23</v>
      </c>
      <c r="L23" s="66">
        <v>2251.46</v>
      </c>
      <c r="M23" s="66">
        <v>2251.46</v>
      </c>
      <c r="N23" s="66"/>
      <c r="O23" s="67"/>
      <c r="P23" s="67" t="s">
        <v>33</v>
      </c>
      <c r="Q23" s="68">
        <v>14.34</v>
      </c>
      <c r="R23" s="66">
        <v>130.84</v>
      </c>
      <c r="S23" s="66">
        <v>2251.46</v>
      </c>
      <c r="T23" s="68" t="s">
        <v>39</v>
      </c>
      <c r="U23" s="68" t="s">
        <v>40</v>
      </c>
      <c r="V23" s="67">
        <v>1440.93</v>
      </c>
      <c r="W23" s="67">
        <v>861.18</v>
      </c>
      <c r="X23" s="67">
        <v>4553.57</v>
      </c>
      <c r="Y23" s="67">
        <v>125.61</v>
      </c>
      <c r="Z23" s="67">
        <v>70.650000000000006</v>
      </c>
      <c r="AA23" s="3"/>
      <c r="AB23" s="3"/>
      <c r="AC23" s="3"/>
      <c r="AD23" s="3"/>
      <c r="AE23" s="3"/>
    </row>
    <row r="24" spans="1:31" ht="84" x14ac:dyDescent="0.2">
      <c r="A24" s="69" t="s">
        <v>41</v>
      </c>
      <c r="B24" s="70" t="s">
        <v>42</v>
      </c>
      <c r="C24" s="71" t="s">
        <v>43</v>
      </c>
      <c r="D24" s="72">
        <v>605.55999999999995</v>
      </c>
      <c r="E24" s="72">
        <v>605.55999999999995</v>
      </c>
      <c r="F24" s="72"/>
      <c r="G24" s="72">
        <v>54.5</v>
      </c>
      <c r="H24" s="72">
        <v>54.5</v>
      </c>
      <c r="I24" s="72"/>
      <c r="J24" s="69" t="s">
        <v>32</v>
      </c>
      <c r="K24" s="71" t="s">
        <v>23</v>
      </c>
      <c r="L24" s="72">
        <v>937.85</v>
      </c>
      <c r="M24" s="72">
        <v>937.85</v>
      </c>
      <c r="N24" s="72"/>
      <c r="O24" s="67"/>
      <c r="P24" s="67" t="s">
        <v>33</v>
      </c>
      <c r="Q24" s="68">
        <v>14.34</v>
      </c>
      <c r="R24" s="66">
        <v>54.5</v>
      </c>
      <c r="S24" s="66">
        <v>937.85</v>
      </c>
      <c r="T24" s="68" t="s">
        <v>34</v>
      </c>
      <c r="U24" s="68" t="s">
        <v>35</v>
      </c>
      <c r="V24" s="67"/>
      <c r="W24" s="67"/>
      <c r="X24" s="67">
        <v>937.85</v>
      </c>
      <c r="Y24" s="67"/>
      <c r="Z24" s="67"/>
      <c r="AA24" s="3"/>
      <c r="AB24" s="3"/>
      <c r="AC24" s="3"/>
      <c r="AD24" s="3"/>
      <c r="AE24" s="3"/>
    </row>
    <row r="25" spans="1:31" ht="12.75" x14ac:dyDescent="0.2">
      <c r="A25" s="73" t="s">
        <v>44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66">
        <v>6068.84</v>
      </c>
      <c r="M25" s="66">
        <v>6068.84</v>
      </c>
      <c r="N25" s="66"/>
      <c r="O25" s="35"/>
      <c r="P25" s="35"/>
      <c r="Q25" s="36"/>
      <c r="R25" s="37"/>
      <c r="S25" s="37"/>
      <c r="T25" s="36"/>
      <c r="U25" s="36"/>
      <c r="V25" s="35"/>
      <c r="W25" s="35"/>
      <c r="X25" s="35"/>
      <c r="Y25" s="35"/>
      <c r="Z25" s="35"/>
      <c r="AA25" s="3"/>
      <c r="AB25" s="3"/>
      <c r="AC25" s="3"/>
      <c r="AD25" s="3"/>
      <c r="AE25" s="3"/>
    </row>
    <row r="26" spans="1:31" ht="12.75" x14ac:dyDescent="0.2">
      <c r="A26" s="73" t="s">
        <v>45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66">
        <v>7282.6</v>
      </c>
      <c r="M26" s="66">
        <v>7282.6</v>
      </c>
      <c r="N26" s="66"/>
      <c r="O26" s="35"/>
      <c r="P26" s="35"/>
      <c r="Q26" s="36"/>
      <c r="R26" s="37"/>
      <c r="S26" s="37"/>
      <c r="T26" s="36"/>
      <c r="U26" s="36"/>
      <c r="V26" s="35"/>
      <c r="W26" s="35"/>
      <c r="X26" s="35"/>
      <c r="Y26" s="35"/>
      <c r="Z26" s="35"/>
      <c r="AA26" s="3"/>
      <c r="AB26" s="3"/>
      <c r="AC26" s="3"/>
      <c r="AD26" s="3"/>
      <c r="AE26" s="3"/>
    </row>
    <row r="27" spans="1:31" ht="12.75" x14ac:dyDescent="0.2">
      <c r="A27" s="73" t="s">
        <v>46</v>
      </c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66">
        <v>1440.93</v>
      </c>
      <c r="M27" s="66"/>
      <c r="N27" s="66"/>
      <c r="O27" s="35"/>
      <c r="P27" s="35"/>
      <c r="Q27" s="36"/>
      <c r="R27" s="37"/>
      <c r="S27" s="37"/>
      <c r="T27" s="30"/>
      <c r="U27" s="30"/>
      <c r="V27" s="30"/>
      <c r="W27" s="30"/>
      <c r="X27" s="30"/>
      <c r="Y27" s="30"/>
      <c r="Z27" s="30"/>
      <c r="AA27" s="30"/>
      <c r="AB27" s="30"/>
      <c r="AC27" s="24"/>
      <c r="AD27" s="24"/>
      <c r="AE27" s="24"/>
    </row>
    <row r="28" spans="1:31" ht="12.75" x14ac:dyDescent="0.2">
      <c r="A28" s="73" t="s">
        <v>47</v>
      </c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66">
        <v>861.18</v>
      </c>
      <c r="M28" s="66"/>
      <c r="N28" s="66"/>
      <c r="O28" s="35"/>
      <c r="P28" s="35"/>
      <c r="Q28" s="36"/>
      <c r="R28" s="37"/>
      <c r="S28" s="37"/>
    </row>
    <row r="29" spans="1:31" ht="12.75" x14ac:dyDescent="0.2">
      <c r="A29" s="59" t="s">
        <v>48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6"/>
      <c r="M29" s="66"/>
      <c r="N29" s="66"/>
      <c r="O29" s="35"/>
      <c r="P29" s="35"/>
      <c r="Q29" s="36"/>
      <c r="R29" s="37"/>
      <c r="S29" s="37"/>
    </row>
    <row r="30" spans="1:31" ht="12.75" x14ac:dyDescent="0.2">
      <c r="A30" s="73" t="s">
        <v>49</v>
      </c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66">
        <v>5031.1400000000003</v>
      </c>
      <c r="M30" s="66"/>
      <c r="N30" s="66"/>
      <c r="O30" s="35"/>
      <c r="P30" s="35"/>
      <c r="Q30" s="36"/>
      <c r="R30" s="37"/>
      <c r="S30" s="37"/>
    </row>
    <row r="31" spans="1:31" ht="12.75" x14ac:dyDescent="0.2">
      <c r="A31" s="73" t="s">
        <v>50</v>
      </c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66">
        <v>4553.57</v>
      </c>
      <c r="M31" s="66"/>
      <c r="N31" s="66"/>
      <c r="O31" s="35"/>
      <c r="P31" s="35"/>
      <c r="Q31" s="36"/>
      <c r="R31" s="37"/>
      <c r="S31" s="37"/>
    </row>
    <row r="32" spans="1:31" ht="12.75" x14ac:dyDescent="0.2">
      <c r="A32" s="73" t="s">
        <v>51</v>
      </c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66">
        <v>9584.7099999999991</v>
      </c>
      <c r="M32" s="66"/>
      <c r="N32" s="66"/>
      <c r="O32" s="35"/>
      <c r="P32" s="35"/>
      <c r="Q32" s="36"/>
      <c r="R32" s="37"/>
      <c r="S32" s="37"/>
    </row>
    <row r="33" spans="1:26" ht="12.75" x14ac:dyDescent="0.2">
      <c r="A33" s="73" t="s">
        <v>52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66"/>
      <c r="M33" s="66"/>
      <c r="N33" s="66"/>
      <c r="O33" s="35"/>
      <c r="P33" s="35"/>
      <c r="Q33" s="36"/>
      <c r="R33" s="37"/>
      <c r="S33" s="37"/>
    </row>
    <row r="34" spans="1:26" ht="12.75" x14ac:dyDescent="0.2">
      <c r="A34" s="73" t="s">
        <v>53</v>
      </c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66">
        <v>7282.6</v>
      </c>
      <c r="M34" s="66"/>
      <c r="N34" s="66"/>
      <c r="O34" s="35"/>
      <c r="P34" s="35"/>
      <c r="Q34" s="36"/>
      <c r="R34" s="37"/>
      <c r="S34" s="37"/>
    </row>
    <row r="35" spans="1:26" ht="12.75" x14ac:dyDescent="0.2">
      <c r="A35" s="73" t="s">
        <v>54</v>
      </c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66">
        <v>1440.93</v>
      </c>
      <c r="M35" s="66"/>
      <c r="N35" s="66"/>
      <c r="O35" s="35"/>
      <c r="P35" s="35"/>
      <c r="Q35" s="36"/>
      <c r="R35" s="37"/>
      <c r="S35" s="37"/>
    </row>
    <row r="36" spans="1:26" ht="12.75" x14ac:dyDescent="0.2">
      <c r="A36" s="73" t="s">
        <v>55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66">
        <v>861.18</v>
      </c>
      <c r="M36" s="66"/>
      <c r="N36" s="66"/>
      <c r="O36" s="35"/>
      <c r="P36" s="35"/>
      <c r="Q36" s="36"/>
      <c r="R36" s="37"/>
      <c r="S36" s="37"/>
    </row>
    <row r="37" spans="1:26" ht="12.75" x14ac:dyDescent="0.2">
      <c r="A37" s="61" t="s">
        <v>56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72">
        <v>9584.7099999999991</v>
      </c>
      <c r="M37" s="72"/>
      <c r="N37" s="72"/>
      <c r="O37" s="35"/>
      <c r="P37" s="35"/>
      <c r="Q37" s="36"/>
      <c r="R37" s="37"/>
      <c r="S37" s="37"/>
    </row>
    <row r="38" spans="1:26" ht="12.75" x14ac:dyDescent="0.2">
      <c r="A38" s="59" t="s">
        <v>57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</row>
    <row r="39" spans="1:26" ht="84" x14ac:dyDescent="0.2">
      <c r="A39" s="63" t="s">
        <v>58</v>
      </c>
      <c r="B39" s="64" t="s">
        <v>59</v>
      </c>
      <c r="C39" s="65" t="s">
        <v>60</v>
      </c>
      <c r="D39" s="66">
        <v>295.49</v>
      </c>
      <c r="E39" s="66" t="s">
        <v>61</v>
      </c>
      <c r="F39" s="66" t="s">
        <v>62</v>
      </c>
      <c r="G39" s="66">
        <v>2963.77</v>
      </c>
      <c r="H39" s="66" t="s">
        <v>63</v>
      </c>
      <c r="I39" s="66" t="s">
        <v>64</v>
      </c>
      <c r="J39" s="63" t="s">
        <v>65</v>
      </c>
      <c r="K39" s="65" t="s">
        <v>66</v>
      </c>
      <c r="L39" s="66">
        <v>21788.09</v>
      </c>
      <c r="M39" s="66" t="s">
        <v>67</v>
      </c>
      <c r="N39" s="66" t="s">
        <v>68</v>
      </c>
      <c r="O39" s="67"/>
      <c r="P39" s="67" t="s">
        <v>33</v>
      </c>
      <c r="Q39" s="68">
        <v>14.34</v>
      </c>
      <c r="R39" s="66">
        <v>2963.77</v>
      </c>
      <c r="S39" s="66">
        <v>21788.09</v>
      </c>
      <c r="T39" s="76" t="s">
        <v>69</v>
      </c>
      <c r="U39" s="76" t="s">
        <v>70</v>
      </c>
      <c r="V39" s="76">
        <v>1384.77</v>
      </c>
      <c r="W39" s="76">
        <v>964.8</v>
      </c>
      <c r="X39" s="76">
        <v>24137.66</v>
      </c>
      <c r="Y39" s="76">
        <v>120.71</v>
      </c>
      <c r="Z39" s="76">
        <v>79.150000000000006</v>
      </c>
    </row>
    <row r="40" spans="1:26" ht="84" x14ac:dyDescent="0.2">
      <c r="A40" s="63" t="s">
        <v>71</v>
      </c>
      <c r="B40" s="64" t="s">
        <v>72</v>
      </c>
      <c r="C40" s="65" t="s">
        <v>73</v>
      </c>
      <c r="D40" s="66">
        <v>79423.06</v>
      </c>
      <c r="E40" s="66" t="s">
        <v>74</v>
      </c>
      <c r="F40" s="66" t="s">
        <v>75</v>
      </c>
      <c r="G40" s="66">
        <v>49401.14</v>
      </c>
      <c r="H40" s="66" t="s">
        <v>76</v>
      </c>
      <c r="I40" s="66" t="s">
        <v>77</v>
      </c>
      <c r="J40" s="63" t="s">
        <v>78</v>
      </c>
      <c r="K40" s="65" t="s">
        <v>79</v>
      </c>
      <c r="L40" s="66">
        <v>252588.15</v>
      </c>
      <c r="M40" s="66" t="s">
        <v>80</v>
      </c>
      <c r="N40" s="66" t="s">
        <v>81</v>
      </c>
      <c r="O40" s="67"/>
      <c r="P40" s="67" t="s">
        <v>33</v>
      </c>
      <c r="Q40" s="68">
        <v>14.34</v>
      </c>
      <c r="R40" s="66">
        <v>49401.14</v>
      </c>
      <c r="S40" s="66">
        <v>252588.15</v>
      </c>
      <c r="T40" s="76" t="s">
        <v>82</v>
      </c>
      <c r="U40" s="76" t="s">
        <v>83</v>
      </c>
      <c r="V40" s="76"/>
      <c r="W40" s="76"/>
      <c r="X40" s="76">
        <v>252588.15</v>
      </c>
      <c r="Y40" s="76"/>
      <c r="Z40" s="76"/>
    </row>
    <row r="41" spans="1:26" ht="84" x14ac:dyDescent="0.2">
      <c r="A41" s="63" t="s">
        <v>84</v>
      </c>
      <c r="B41" s="64" t="s">
        <v>85</v>
      </c>
      <c r="C41" s="65" t="s">
        <v>86</v>
      </c>
      <c r="D41" s="66">
        <v>82207.38</v>
      </c>
      <c r="E41" s="66" t="s">
        <v>87</v>
      </c>
      <c r="F41" s="66" t="s">
        <v>88</v>
      </c>
      <c r="G41" s="66">
        <v>3370.5</v>
      </c>
      <c r="H41" s="66" t="s">
        <v>89</v>
      </c>
      <c r="I41" s="66" t="s">
        <v>90</v>
      </c>
      <c r="J41" s="63" t="s">
        <v>91</v>
      </c>
      <c r="K41" s="65" t="s">
        <v>92</v>
      </c>
      <c r="L41" s="66">
        <v>14001.78</v>
      </c>
      <c r="M41" s="66" t="s">
        <v>93</v>
      </c>
      <c r="N41" s="66" t="s">
        <v>94</v>
      </c>
      <c r="O41" s="67"/>
      <c r="P41" s="67" t="s">
        <v>33</v>
      </c>
      <c r="Q41" s="68">
        <v>14.34</v>
      </c>
      <c r="R41" s="66">
        <v>3370.5</v>
      </c>
      <c r="S41" s="66">
        <v>14001.78</v>
      </c>
      <c r="T41" s="76" t="s">
        <v>95</v>
      </c>
      <c r="U41" s="76" t="s">
        <v>96</v>
      </c>
      <c r="V41" s="76">
        <v>2623.07</v>
      </c>
      <c r="W41" s="76">
        <v>1725.29</v>
      </c>
      <c r="X41" s="76">
        <v>18350.14</v>
      </c>
      <c r="Y41" s="76">
        <v>228.65</v>
      </c>
      <c r="Z41" s="76">
        <v>141.54</v>
      </c>
    </row>
    <row r="42" spans="1:26" ht="84" x14ac:dyDescent="0.2">
      <c r="A42" s="69" t="s">
        <v>97</v>
      </c>
      <c r="B42" s="70" t="s">
        <v>98</v>
      </c>
      <c r="C42" s="71" t="s">
        <v>99</v>
      </c>
      <c r="D42" s="72">
        <v>3799.18</v>
      </c>
      <c r="E42" s="72" t="s">
        <v>100</v>
      </c>
      <c r="F42" s="72" t="s">
        <v>101</v>
      </c>
      <c r="G42" s="72">
        <v>1432.29</v>
      </c>
      <c r="H42" s="72" t="s">
        <v>102</v>
      </c>
      <c r="I42" s="72" t="s">
        <v>103</v>
      </c>
      <c r="J42" s="69" t="s">
        <v>104</v>
      </c>
      <c r="K42" s="71" t="s">
        <v>105</v>
      </c>
      <c r="L42" s="72">
        <v>8628.1200000000008</v>
      </c>
      <c r="M42" s="72" t="s">
        <v>106</v>
      </c>
      <c r="N42" s="72" t="s">
        <v>107</v>
      </c>
      <c r="O42" s="67"/>
      <c r="P42" s="67" t="s">
        <v>33</v>
      </c>
      <c r="Q42" s="68">
        <v>14.34</v>
      </c>
      <c r="R42" s="66">
        <v>1432.29</v>
      </c>
      <c r="S42" s="66">
        <v>8628.1200000000008</v>
      </c>
      <c r="T42" s="76" t="s">
        <v>108</v>
      </c>
      <c r="U42" s="76" t="s">
        <v>109</v>
      </c>
      <c r="V42" s="76"/>
      <c r="W42" s="76"/>
      <c r="X42" s="76">
        <v>8628.1200000000008</v>
      </c>
      <c r="Y42" s="76"/>
      <c r="Z42" s="76"/>
    </row>
    <row r="43" spans="1:26" ht="24" x14ac:dyDescent="0.2">
      <c r="A43" s="73" t="s">
        <v>44</v>
      </c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66">
        <v>291397.25</v>
      </c>
      <c r="M43" s="66" t="s">
        <v>110</v>
      </c>
      <c r="N43" s="66" t="s">
        <v>111</v>
      </c>
      <c r="O43" s="35"/>
      <c r="P43" s="35"/>
      <c r="Q43" s="36"/>
      <c r="R43" s="37"/>
      <c r="S43" s="37"/>
    </row>
    <row r="44" spans="1:26" ht="24" x14ac:dyDescent="0.2">
      <c r="A44" s="73" t="s">
        <v>45</v>
      </c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66">
        <v>297006.14</v>
      </c>
      <c r="M44" s="66" t="s">
        <v>112</v>
      </c>
      <c r="N44" s="66" t="s">
        <v>113</v>
      </c>
      <c r="O44" s="35"/>
      <c r="P44" s="35"/>
      <c r="Q44" s="36"/>
      <c r="R44" s="37"/>
      <c r="S44" s="37"/>
    </row>
    <row r="45" spans="1:26" ht="12.75" x14ac:dyDescent="0.2">
      <c r="A45" s="73" t="s">
        <v>46</v>
      </c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66">
        <v>4007.84</v>
      </c>
      <c r="M45" s="66"/>
      <c r="N45" s="66"/>
      <c r="O45" s="35"/>
      <c r="P45" s="35"/>
      <c r="Q45" s="36"/>
      <c r="R45" s="37"/>
      <c r="S45" s="37"/>
    </row>
    <row r="46" spans="1:26" ht="12.75" x14ac:dyDescent="0.2">
      <c r="A46" s="73" t="s">
        <v>47</v>
      </c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66">
        <v>2690.09</v>
      </c>
      <c r="M46" s="66"/>
      <c r="N46" s="66"/>
      <c r="O46" s="35"/>
      <c r="P46" s="35"/>
      <c r="Q46" s="36"/>
      <c r="R46" s="37"/>
      <c r="S46" s="37"/>
    </row>
    <row r="47" spans="1:26" ht="12.75" x14ac:dyDescent="0.2">
      <c r="A47" s="59" t="s">
        <v>114</v>
      </c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6"/>
      <c r="M47" s="66"/>
      <c r="N47" s="66"/>
      <c r="O47" s="35"/>
      <c r="P47" s="35"/>
      <c r="Q47" s="36"/>
      <c r="R47" s="37"/>
      <c r="S47" s="37"/>
    </row>
    <row r="48" spans="1:26" ht="12.75" x14ac:dyDescent="0.2">
      <c r="A48" s="73" t="s">
        <v>115</v>
      </c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66">
        <v>32765.78</v>
      </c>
      <c r="M48" s="66"/>
      <c r="N48" s="66"/>
      <c r="O48" s="35"/>
      <c r="P48" s="35"/>
      <c r="Q48" s="36"/>
      <c r="R48" s="37"/>
      <c r="S48" s="37"/>
    </row>
    <row r="49" spans="1:26" ht="12.75" x14ac:dyDescent="0.2">
      <c r="A49" s="73" t="s">
        <v>116</v>
      </c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66">
        <v>270938.28999999998</v>
      </c>
      <c r="M49" s="66"/>
      <c r="N49" s="66"/>
      <c r="O49" s="35"/>
      <c r="P49" s="35"/>
      <c r="Q49" s="36"/>
      <c r="R49" s="37"/>
      <c r="S49" s="37"/>
    </row>
    <row r="50" spans="1:26" ht="12.75" x14ac:dyDescent="0.2">
      <c r="A50" s="73" t="s">
        <v>51</v>
      </c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66">
        <v>303704.07</v>
      </c>
      <c r="M50" s="66"/>
      <c r="N50" s="66"/>
      <c r="O50" s="35"/>
      <c r="P50" s="35"/>
      <c r="Q50" s="36"/>
      <c r="R50" s="37"/>
      <c r="S50" s="37"/>
    </row>
    <row r="51" spans="1:26" ht="12.75" x14ac:dyDescent="0.2">
      <c r="A51" s="73" t="s">
        <v>52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66"/>
      <c r="M51" s="66"/>
      <c r="N51" s="66"/>
      <c r="O51" s="35"/>
      <c r="P51" s="35"/>
      <c r="Q51" s="36"/>
      <c r="R51" s="37"/>
      <c r="S51" s="37"/>
    </row>
    <row r="52" spans="1:26" ht="12.75" x14ac:dyDescent="0.2">
      <c r="A52" s="73" t="s">
        <v>117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66">
        <v>259215.27</v>
      </c>
      <c r="M52" s="66"/>
      <c r="N52" s="66"/>
      <c r="O52" s="35"/>
      <c r="P52" s="35"/>
      <c r="Q52" s="36"/>
      <c r="R52" s="37"/>
      <c r="S52" s="37"/>
    </row>
    <row r="53" spans="1:26" ht="12.75" x14ac:dyDescent="0.2">
      <c r="A53" s="73" t="s">
        <v>118</v>
      </c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66">
        <v>6809.5</v>
      </c>
      <c r="M53" s="66"/>
      <c r="N53" s="66"/>
      <c r="O53" s="35"/>
      <c r="P53" s="35"/>
      <c r="Q53" s="36"/>
      <c r="R53" s="37"/>
      <c r="S53" s="37"/>
    </row>
    <row r="54" spans="1:26" ht="12.75" x14ac:dyDescent="0.2">
      <c r="A54" s="73" t="s">
        <v>53</v>
      </c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66">
        <v>33653.269999999997</v>
      </c>
      <c r="M54" s="66"/>
      <c r="N54" s="66"/>
      <c r="O54" s="35"/>
      <c r="P54" s="35"/>
      <c r="Q54" s="36"/>
      <c r="R54" s="37"/>
      <c r="S54" s="37"/>
    </row>
    <row r="55" spans="1:26" ht="12.75" x14ac:dyDescent="0.2">
      <c r="A55" s="73" t="s">
        <v>54</v>
      </c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66">
        <v>4007.84</v>
      </c>
      <c r="M55" s="66"/>
      <c r="N55" s="66"/>
      <c r="O55" s="35"/>
      <c r="P55" s="35"/>
      <c r="Q55" s="36"/>
      <c r="R55" s="37"/>
      <c r="S55" s="37"/>
    </row>
    <row r="56" spans="1:26" ht="12.75" x14ac:dyDescent="0.2">
      <c r="A56" s="73" t="s">
        <v>55</v>
      </c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66">
        <v>2690.09</v>
      </c>
      <c r="M56" s="66"/>
      <c r="N56" s="66"/>
      <c r="O56" s="35"/>
      <c r="P56" s="35"/>
      <c r="Q56" s="36"/>
      <c r="R56" s="37"/>
      <c r="S56" s="37"/>
    </row>
    <row r="57" spans="1:26" ht="12.75" x14ac:dyDescent="0.2">
      <c r="A57" s="61" t="s">
        <v>119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72">
        <v>303704.07</v>
      </c>
      <c r="M57" s="72"/>
      <c r="N57" s="72"/>
      <c r="O57" s="35"/>
      <c r="P57" s="35"/>
      <c r="Q57" s="36"/>
      <c r="R57" s="37"/>
      <c r="S57" s="37"/>
    </row>
    <row r="58" spans="1:26" ht="12.75" x14ac:dyDescent="0.2">
      <c r="A58" s="59" t="s">
        <v>120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</row>
    <row r="59" spans="1:26" ht="84" x14ac:dyDescent="0.2">
      <c r="A59" s="63" t="s">
        <v>121</v>
      </c>
      <c r="B59" s="64" t="s">
        <v>122</v>
      </c>
      <c r="C59" s="65" t="s">
        <v>123</v>
      </c>
      <c r="D59" s="66">
        <v>726.27</v>
      </c>
      <c r="E59" s="66" t="s">
        <v>124</v>
      </c>
      <c r="F59" s="66" t="s">
        <v>125</v>
      </c>
      <c r="G59" s="66">
        <v>108214.53</v>
      </c>
      <c r="H59" s="66" t="s">
        <v>126</v>
      </c>
      <c r="I59" s="66" t="s">
        <v>127</v>
      </c>
      <c r="J59" s="63" t="s">
        <v>128</v>
      </c>
      <c r="K59" s="65" t="s">
        <v>129</v>
      </c>
      <c r="L59" s="66">
        <v>515770.11</v>
      </c>
      <c r="M59" s="66" t="s">
        <v>130</v>
      </c>
      <c r="N59" s="66" t="s">
        <v>131</v>
      </c>
      <c r="O59" s="67"/>
      <c r="P59" s="67" t="s">
        <v>33</v>
      </c>
      <c r="Q59" s="68">
        <v>14.34</v>
      </c>
      <c r="R59" s="66">
        <v>108214.53</v>
      </c>
      <c r="S59" s="66">
        <v>515770.11</v>
      </c>
      <c r="T59" s="76" t="s">
        <v>69</v>
      </c>
      <c r="U59" s="76" t="s">
        <v>70</v>
      </c>
      <c r="V59" s="76">
        <v>89759.55</v>
      </c>
      <c r="W59" s="76">
        <v>62537.39</v>
      </c>
      <c r="X59" s="76">
        <v>668067.05000000005</v>
      </c>
      <c r="Y59" s="76">
        <v>7824.54</v>
      </c>
      <c r="Z59" s="76">
        <v>5130.8500000000004</v>
      </c>
    </row>
    <row r="60" spans="1:26" ht="96" x14ac:dyDescent="0.2">
      <c r="A60" s="63" t="s">
        <v>132</v>
      </c>
      <c r="B60" s="64" t="s">
        <v>133</v>
      </c>
      <c r="C60" s="65" t="s">
        <v>134</v>
      </c>
      <c r="D60" s="66">
        <v>7482.35</v>
      </c>
      <c r="E60" s="66" t="s">
        <v>135</v>
      </c>
      <c r="F60" s="66" t="s">
        <v>136</v>
      </c>
      <c r="G60" s="66">
        <v>1058.75</v>
      </c>
      <c r="H60" s="66" t="s">
        <v>137</v>
      </c>
      <c r="I60" s="66" t="s">
        <v>138</v>
      </c>
      <c r="J60" s="63" t="s">
        <v>139</v>
      </c>
      <c r="K60" s="65" t="s">
        <v>140</v>
      </c>
      <c r="L60" s="66">
        <v>9305.7199999999993</v>
      </c>
      <c r="M60" s="66" t="s">
        <v>141</v>
      </c>
      <c r="N60" s="66" t="s">
        <v>142</v>
      </c>
      <c r="O60" s="67"/>
      <c r="P60" s="67" t="s">
        <v>33</v>
      </c>
      <c r="Q60" s="68">
        <v>14.34</v>
      </c>
      <c r="R60" s="66">
        <v>1058.75</v>
      </c>
      <c r="S60" s="66">
        <v>9305.7199999999993</v>
      </c>
      <c r="T60" s="76" t="s">
        <v>69</v>
      </c>
      <c r="U60" s="76" t="s">
        <v>70</v>
      </c>
      <c r="V60" s="76">
        <v>2516.16</v>
      </c>
      <c r="W60" s="76">
        <v>1753.06</v>
      </c>
      <c r="X60" s="76">
        <v>13574.94</v>
      </c>
      <c r="Y60" s="76">
        <v>219.33</v>
      </c>
      <c r="Z60" s="76">
        <v>143.82</v>
      </c>
    </row>
    <row r="61" spans="1:26" ht="96" x14ac:dyDescent="0.2">
      <c r="A61" s="63" t="s">
        <v>143</v>
      </c>
      <c r="B61" s="64" t="s">
        <v>144</v>
      </c>
      <c r="C61" s="65" t="s">
        <v>145</v>
      </c>
      <c r="D61" s="66">
        <v>711.13</v>
      </c>
      <c r="E61" s="66" t="s">
        <v>146</v>
      </c>
      <c r="F61" s="66" t="s">
        <v>147</v>
      </c>
      <c r="G61" s="66">
        <v>4195.67</v>
      </c>
      <c r="H61" s="66" t="s">
        <v>148</v>
      </c>
      <c r="I61" s="66" t="s">
        <v>149</v>
      </c>
      <c r="J61" s="63" t="s">
        <v>150</v>
      </c>
      <c r="K61" s="65" t="s">
        <v>151</v>
      </c>
      <c r="L61" s="66">
        <v>32858.9</v>
      </c>
      <c r="M61" s="66" t="s">
        <v>152</v>
      </c>
      <c r="N61" s="66" t="s">
        <v>153</v>
      </c>
      <c r="O61" s="67"/>
      <c r="P61" s="67" t="s">
        <v>33</v>
      </c>
      <c r="Q61" s="68">
        <v>14.34</v>
      </c>
      <c r="R61" s="66">
        <v>4195.67</v>
      </c>
      <c r="S61" s="66">
        <v>32858.9</v>
      </c>
      <c r="T61" s="76" t="s">
        <v>69</v>
      </c>
      <c r="U61" s="76" t="s">
        <v>70</v>
      </c>
      <c r="V61" s="76">
        <v>7255.63</v>
      </c>
      <c r="W61" s="76">
        <v>5055.1499999999996</v>
      </c>
      <c r="X61" s="76">
        <v>45169.68</v>
      </c>
      <c r="Y61" s="76">
        <v>632.53</v>
      </c>
      <c r="Z61" s="76">
        <v>414.78</v>
      </c>
    </row>
    <row r="62" spans="1:26" ht="96" x14ac:dyDescent="0.2">
      <c r="A62" s="63" t="s">
        <v>154</v>
      </c>
      <c r="B62" s="64" t="s">
        <v>155</v>
      </c>
      <c r="C62" s="65" t="s">
        <v>156</v>
      </c>
      <c r="D62" s="66">
        <v>5518.2</v>
      </c>
      <c r="E62" s="66" t="s">
        <v>157</v>
      </c>
      <c r="F62" s="66" t="s">
        <v>158</v>
      </c>
      <c r="G62" s="66">
        <v>108156.7</v>
      </c>
      <c r="H62" s="66" t="s">
        <v>159</v>
      </c>
      <c r="I62" s="66" t="s">
        <v>160</v>
      </c>
      <c r="J62" s="63" t="s">
        <v>161</v>
      </c>
      <c r="K62" s="65" t="s">
        <v>162</v>
      </c>
      <c r="L62" s="66">
        <v>331262.71000000002</v>
      </c>
      <c r="M62" s="66" t="s">
        <v>163</v>
      </c>
      <c r="N62" s="66" t="s">
        <v>164</v>
      </c>
      <c r="O62" s="67"/>
      <c r="P62" s="67" t="s">
        <v>33</v>
      </c>
      <c r="Q62" s="68">
        <v>14.34</v>
      </c>
      <c r="R62" s="66">
        <v>108156.7</v>
      </c>
      <c r="S62" s="66">
        <v>331262.71000000002</v>
      </c>
      <c r="T62" s="76" t="s">
        <v>165</v>
      </c>
      <c r="U62" s="76" t="s">
        <v>166</v>
      </c>
      <c r="V62" s="76">
        <v>42701.9</v>
      </c>
      <c r="W62" s="76">
        <v>31759.54</v>
      </c>
      <c r="X62" s="76">
        <v>405724.15</v>
      </c>
      <c r="Y62" s="76">
        <v>3816.36</v>
      </c>
      <c r="Z62" s="76">
        <v>2671.45</v>
      </c>
    </row>
    <row r="63" spans="1:26" ht="84" x14ac:dyDescent="0.2">
      <c r="A63" s="63" t="s">
        <v>167</v>
      </c>
      <c r="B63" s="64" t="s">
        <v>168</v>
      </c>
      <c r="C63" s="65" t="s">
        <v>169</v>
      </c>
      <c r="D63" s="66">
        <v>4932.8100000000004</v>
      </c>
      <c r="E63" s="66" t="s">
        <v>170</v>
      </c>
      <c r="F63" s="66" t="s">
        <v>171</v>
      </c>
      <c r="G63" s="66">
        <v>19385.939999999999</v>
      </c>
      <c r="H63" s="66" t="s">
        <v>172</v>
      </c>
      <c r="I63" s="66" t="s">
        <v>173</v>
      </c>
      <c r="J63" s="63" t="s">
        <v>174</v>
      </c>
      <c r="K63" s="65" t="s">
        <v>175</v>
      </c>
      <c r="L63" s="66">
        <v>137937.15</v>
      </c>
      <c r="M63" s="66" t="s">
        <v>176</v>
      </c>
      <c r="N63" s="66" t="s">
        <v>177</v>
      </c>
      <c r="O63" s="67"/>
      <c r="P63" s="67" t="s">
        <v>33</v>
      </c>
      <c r="Q63" s="68">
        <v>14.34</v>
      </c>
      <c r="R63" s="66">
        <v>19385.939999999999</v>
      </c>
      <c r="S63" s="66">
        <v>137937.15</v>
      </c>
      <c r="T63" s="76" t="s">
        <v>95</v>
      </c>
      <c r="U63" s="76" t="s">
        <v>178</v>
      </c>
      <c r="V63" s="76">
        <v>57064</v>
      </c>
      <c r="W63" s="76">
        <v>31758.83</v>
      </c>
      <c r="X63" s="76">
        <v>226759.98</v>
      </c>
      <c r="Y63" s="76">
        <v>4974.1899999999996</v>
      </c>
      <c r="Z63" s="76">
        <v>2605.5300000000002</v>
      </c>
    </row>
    <row r="64" spans="1:26" ht="84" x14ac:dyDescent="0.2">
      <c r="A64" s="63" t="s">
        <v>179</v>
      </c>
      <c r="B64" s="64" t="s">
        <v>180</v>
      </c>
      <c r="C64" s="65" t="s">
        <v>181</v>
      </c>
      <c r="D64" s="66">
        <v>1869.53</v>
      </c>
      <c r="E64" s="66" t="s">
        <v>182</v>
      </c>
      <c r="F64" s="66" t="s">
        <v>183</v>
      </c>
      <c r="G64" s="66">
        <v>15143.23</v>
      </c>
      <c r="H64" s="66" t="s">
        <v>184</v>
      </c>
      <c r="I64" s="66" t="s">
        <v>185</v>
      </c>
      <c r="J64" s="63" t="s">
        <v>186</v>
      </c>
      <c r="K64" s="65" t="s">
        <v>187</v>
      </c>
      <c r="L64" s="66">
        <v>74361.23</v>
      </c>
      <c r="M64" s="66" t="s">
        <v>188</v>
      </c>
      <c r="N64" s="66" t="s">
        <v>189</v>
      </c>
      <c r="O64" s="67"/>
      <c r="P64" s="67" t="s">
        <v>33</v>
      </c>
      <c r="Q64" s="68">
        <v>14.34</v>
      </c>
      <c r="R64" s="66">
        <v>15143.23</v>
      </c>
      <c r="S64" s="66">
        <v>74361.23</v>
      </c>
      <c r="T64" s="76" t="s">
        <v>190</v>
      </c>
      <c r="U64" s="76" t="s">
        <v>191</v>
      </c>
      <c r="V64" s="76">
        <v>20669.77</v>
      </c>
      <c r="W64" s="76">
        <v>11725.28</v>
      </c>
      <c r="X64" s="76">
        <v>106756.28</v>
      </c>
      <c r="Y64" s="76">
        <v>1843.05</v>
      </c>
      <c r="Z64" s="76">
        <v>984</v>
      </c>
    </row>
    <row r="65" spans="1:26" ht="96" x14ac:dyDescent="0.2">
      <c r="A65" s="63" t="s">
        <v>192</v>
      </c>
      <c r="B65" s="64" t="s">
        <v>193</v>
      </c>
      <c r="C65" s="65" t="s">
        <v>194</v>
      </c>
      <c r="D65" s="66">
        <v>421.94</v>
      </c>
      <c r="E65" s="66" t="s">
        <v>195</v>
      </c>
      <c r="F65" s="66" t="s">
        <v>196</v>
      </c>
      <c r="G65" s="66">
        <v>122.15</v>
      </c>
      <c r="H65" s="66" t="s">
        <v>197</v>
      </c>
      <c r="I65" s="66" t="s">
        <v>198</v>
      </c>
      <c r="J65" s="63" t="s">
        <v>199</v>
      </c>
      <c r="K65" s="65" t="s">
        <v>200</v>
      </c>
      <c r="L65" s="66">
        <v>874.48</v>
      </c>
      <c r="M65" s="66" t="s">
        <v>201</v>
      </c>
      <c r="N65" s="66" t="s">
        <v>202</v>
      </c>
      <c r="O65" s="67"/>
      <c r="P65" s="67" t="s">
        <v>33</v>
      </c>
      <c r="Q65" s="68">
        <v>14.34</v>
      </c>
      <c r="R65" s="66">
        <v>122.15</v>
      </c>
      <c r="S65" s="66">
        <v>874.48</v>
      </c>
      <c r="T65" s="76" t="s">
        <v>203</v>
      </c>
      <c r="U65" s="76" t="s">
        <v>204</v>
      </c>
      <c r="V65" s="76">
        <v>372.74</v>
      </c>
      <c r="W65" s="76">
        <v>374.04</v>
      </c>
      <c r="X65" s="76">
        <v>1621.26</v>
      </c>
      <c r="Y65" s="76">
        <v>32.5</v>
      </c>
      <c r="Z65" s="76">
        <v>30.69</v>
      </c>
    </row>
    <row r="66" spans="1:26" ht="108" x14ac:dyDescent="0.2">
      <c r="A66" s="63" t="s">
        <v>205</v>
      </c>
      <c r="B66" s="64" t="s">
        <v>206</v>
      </c>
      <c r="C66" s="65" t="s">
        <v>207</v>
      </c>
      <c r="D66" s="66">
        <v>84.91</v>
      </c>
      <c r="E66" s="66" t="s">
        <v>208</v>
      </c>
      <c r="F66" s="66"/>
      <c r="G66" s="66">
        <v>2929.36</v>
      </c>
      <c r="H66" s="66" t="s">
        <v>209</v>
      </c>
      <c r="I66" s="66"/>
      <c r="J66" s="63" t="s">
        <v>210</v>
      </c>
      <c r="K66" s="65" t="s">
        <v>23</v>
      </c>
      <c r="L66" s="66">
        <v>13855.88</v>
      </c>
      <c r="M66" s="66" t="s">
        <v>211</v>
      </c>
      <c r="N66" s="66"/>
      <c r="O66" s="67"/>
      <c r="P66" s="67" t="s">
        <v>212</v>
      </c>
      <c r="Q66" s="68"/>
      <c r="R66" s="66">
        <v>2929.36</v>
      </c>
      <c r="S66" s="66">
        <v>13855.88</v>
      </c>
      <c r="T66" s="76"/>
      <c r="U66" s="76"/>
      <c r="V66" s="76"/>
      <c r="W66" s="76"/>
      <c r="X66" s="76">
        <v>13855.88</v>
      </c>
      <c r="Y66" s="76"/>
      <c r="Z66" s="76"/>
    </row>
    <row r="67" spans="1:26" ht="132" x14ac:dyDescent="0.2">
      <c r="A67" s="63" t="s">
        <v>213</v>
      </c>
      <c r="B67" s="64" t="s">
        <v>214</v>
      </c>
      <c r="C67" s="65" t="s">
        <v>215</v>
      </c>
      <c r="D67" s="66">
        <v>10694.47</v>
      </c>
      <c r="E67" s="66" t="s">
        <v>216</v>
      </c>
      <c r="F67" s="66" t="s">
        <v>217</v>
      </c>
      <c r="G67" s="66">
        <v>2245.84</v>
      </c>
      <c r="H67" s="66" t="s">
        <v>218</v>
      </c>
      <c r="I67" s="66" t="s">
        <v>219</v>
      </c>
      <c r="J67" s="63" t="s">
        <v>220</v>
      </c>
      <c r="K67" s="65" t="s">
        <v>221</v>
      </c>
      <c r="L67" s="66">
        <v>11801.99</v>
      </c>
      <c r="M67" s="66" t="s">
        <v>222</v>
      </c>
      <c r="N67" s="66" t="s">
        <v>223</v>
      </c>
      <c r="O67" s="67"/>
      <c r="P67" s="67" t="s">
        <v>33</v>
      </c>
      <c r="Q67" s="68">
        <v>14.34</v>
      </c>
      <c r="R67" s="66">
        <v>2245.84</v>
      </c>
      <c r="S67" s="66">
        <v>11801.99</v>
      </c>
      <c r="T67" s="76" t="s">
        <v>190</v>
      </c>
      <c r="U67" s="76" t="s">
        <v>191</v>
      </c>
      <c r="V67" s="76">
        <v>4142.13</v>
      </c>
      <c r="W67" s="76">
        <v>2349.69</v>
      </c>
      <c r="X67" s="76">
        <v>18293.810000000001</v>
      </c>
      <c r="Y67" s="76">
        <v>361.07</v>
      </c>
      <c r="Z67" s="76">
        <v>192.77</v>
      </c>
    </row>
    <row r="68" spans="1:26" ht="72" x14ac:dyDescent="0.2">
      <c r="A68" s="69" t="s">
        <v>224</v>
      </c>
      <c r="B68" s="70" t="s">
        <v>225</v>
      </c>
      <c r="C68" s="71" t="s">
        <v>226</v>
      </c>
      <c r="D68" s="72">
        <v>1869.53</v>
      </c>
      <c r="E68" s="72" t="s">
        <v>182</v>
      </c>
      <c r="F68" s="72" t="s">
        <v>183</v>
      </c>
      <c r="G68" s="72">
        <v>3552.11</v>
      </c>
      <c r="H68" s="72" t="s">
        <v>227</v>
      </c>
      <c r="I68" s="72" t="s">
        <v>228</v>
      </c>
      <c r="J68" s="69" t="s">
        <v>186</v>
      </c>
      <c r="K68" s="71" t="s">
        <v>187</v>
      </c>
      <c r="L68" s="72">
        <v>17442.75</v>
      </c>
      <c r="M68" s="72" t="s">
        <v>229</v>
      </c>
      <c r="N68" s="72" t="s">
        <v>230</v>
      </c>
      <c r="O68" s="67"/>
      <c r="P68" s="67" t="s">
        <v>33</v>
      </c>
      <c r="Q68" s="68">
        <v>14.34</v>
      </c>
      <c r="R68" s="66">
        <v>3552.11</v>
      </c>
      <c r="S68" s="66">
        <v>17442.75</v>
      </c>
      <c r="T68" s="76" t="s">
        <v>190</v>
      </c>
      <c r="U68" s="76" t="s">
        <v>191</v>
      </c>
      <c r="V68" s="76">
        <v>4848.46</v>
      </c>
      <c r="W68" s="76">
        <v>2750.37</v>
      </c>
      <c r="X68" s="76">
        <v>25041.58</v>
      </c>
      <c r="Y68" s="76">
        <v>432.32</v>
      </c>
      <c r="Z68" s="76">
        <v>230.81</v>
      </c>
    </row>
    <row r="69" spans="1:26" ht="24" x14ac:dyDescent="0.2">
      <c r="A69" s="73" t="s">
        <v>44</v>
      </c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66">
        <v>1102933.08</v>
      </c>
      <c r="M69" s="66" t="s">
        <v>231</v>
      </c>
      <c r="N69" s="66" t="s">
        <v>232</v>
      </c>
      <c r="O69" s="35"/>
      <c r="P69" s="35"/>
      <c r="Q69" s="36"/>
      <c r="R69" s="37"/>
      <c r="S69" s="37"/>
    </row>
    <row r="70" spans="1:26" ht="24" x14ac:dyDescent="0.2">
      <c r="A70" s="73" t="s">
        <v>45</v>
      </c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66">
        <v>1145470.94</v>
      </c>
      <c r="M70" s="66" t="s">
        <v>233</v>
      </c>
      <c r="N70" s="66" t="s">
        <v>234</v>
      </c>
      <c r="O70" s="35"/>
      <c r="P70" s="35"/>
      <c r="Q70" s="36"/>
      <c r="R70" s="37"/>
      <c r="S70" s="37"/>
    </row>
    <row r="71" spans="1:26" ht="12.75" x14ac:dyDescent="0.2">
      <c r="A71" s="73" t="s">
        <v>46</v>
      </c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66">
        <v>229330.36</v>
      </c>
      <c r="M71" s="66"/>
      <c r="N71" s="66"/>
      <c r="O71" s="35"/>
      <c r="P71" s="35"/>
      <c r="Q71" s="36"/>
      <c r="R71" s="37"/>
      <c r="S71" s="37"/>
    </row>
    <row r="72" spans="1:26" ht="12.75" x14ac:dyDescent="0.2">
      <c r="A72" s="73" t="s">
        <v>47</v>
      </c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66">
        <v>150063.37</v>
      </c>
      <c r="M72" s="66"/>
      <c r="N72" s="66"/>
      <c r="O72" s="35"/>
      <c r="P72" s="35"/>
      <c r="Q72" s="36"/>
      <c r="R72" s="37"/>
      <c r="S72" s="37"/>
    </row>
    <row r="73" spans="1:26" ht="12.75" x14ac:dyDescent="0.2">
      <c r="A73" s="59" t="s">
        <v>235</v>
      </c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6"/>
      <c r="M73" s="66"/>
      <c r="N73" s="66"/>
      <c r="O73" s="35"/>
      <c r="P73" s="35"/>
      <c r="Q73" s="36"/>
      <c r="R73" s="37"/>
      <c r="S73" s="37"/>
    </row>
    <row r="74" spans="1:26" ht="12.75" x14ac:dyDescent="0.2">
      <c r="A74" s="73" t="s">
        <v>115</v>
      </c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66">
        <v>726811.7</v>
      </c>
      <c r="M74" s="66"/>
      <c r="N74" s="66"/>
      <c r="O74" s="35"/>
      <c r="P74" s="35"/>
      <c r="Q74" s="36"/>
      <c r="R74" s="37"/>
      <c r="S74" s="37"/>
    </row>
    <row r="75" spans="1:26" ht="12.75" x14ac:dyDescent="0.2">
      <c r="A75" s="73" t="s">
        <v>236</v>
      </c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66">
        <v>405724.15</v>
      </c>
      <c r="M75" s="66"/>
      <c r="N75" s="66"/>
      <c r="O75" s="35"/>
      <c r="P75" s="35"/>
      <c r="Q75" s="36"/>
      <c r="R75" s="37"/>
      <c r="S75" s="37"/>
    </row>
    <row r="76" spans="1:26" ht="12.75" x14ac:dyDescent="0.2">
      <c r="A76" s="73" t="s">
        <v>237</v>
      </c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66">
        <v>226759.98</v>
      </c>
      <c r="M76" s="66"/>
      <c r="N76" s="66"/>
      <c r="O76" s="35"/>
      <c r="P76" s="35"/>
      <c r="Q76" s="36"/>
      <c r="R76" s="37"/>
      <c r="S76" s="37"/>
    </row>
    <row r="77" spans="1:26" ht="12.75" x14ac:dyDescent="0.2">
      <c r="A77" s="73" t="s">
        <v>238</v>
      </c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66">
        <v>150091.70000000001</v>
      </c>
      <c r="M77" s="66"/>
      <c r="N77" s="66"/>
      <c r="O77" s="35"/>
      <c r="P77" s="35"/>
      <c r="Q77" s="36"/>
      <c r="R77" s="37"/>
      <c r="S77" s="37"/>
    </row>
    <row r="78" spans="1:26" ht="12.75" x14ac:dyDescent="0.2">
      <c r="A78" s="73" t="s">
        <v>239</v>
      </c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66">
        <v>15477.14</v>
      </c>
      <c r="M78" s="66"/>
      <c r="N78" s="66"/>
      <c r="O78" s="35"/>
      <c r="P78" s="35"/>
      <c r="Q78" s="36"/>
      <c r="R78" s="37"/>
      <c r="S78" s="37"/>
    </row>
    <row r="79" spans="1:26" ht="12.75" x14ac:dyDescent="0.2">
      <c r="A79" s="73" t="s">
        <v>51</v>
      </c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66">
        <v>1524864.67</v>
      </c>
      <c r="M79" s="66"/>
      <c r="N79" s="66"/>
      <c r="O79" s="35"/>
      <c r="P79" s="35"/>
      <c r="Q79" s="36"/>
      <c r="R79" s="37"/>
      <c r="S79" s="37"/>
    </row>
    <row r="80" spans="1:26" ht="12.75" x14ac:dyDescent="0.2">
      <c r="A80" s="73" t="s">
        <v>52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66"/>
      <c r="M80" s="66"/>
      <c r="N80" s="66"/>
      <c r="O80" s="35"/>
      <c r="P80" s="35"/>
      <c r="Q80" s="36"/>
      <c r="R80" s="37"/>
      <c r="S80" s="37"/>
    </row>
    <row r="81" spans="1:26" ht="12.75" x14ac:dyDescent="0.2">
      <c r="A81" s="73" t="s">
        <v>117</v>
      </c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66">
        <v>871656.64</v>
      </c>
      <c r="M81" s="66"/>
      <c r="N81" s="66"/>
      <c r="O81" s="35"/>
      <c r="P81" s="35"/>
      <c r="Q81" s="36"/>
      <c r="R81" s="37"/>
      <c r="S81" s="37"/>
    </row>
    <row r="82" spans="1:26" ht="12.75" x14ac:dyDescent="0.2">
      <c r="A82" s="73" t="s">
        <v>118</v>
      </c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66">
        <v>30640.89</v>
      </c>
      <c r="M82" s="66"/>
      <c r="N82" s="66"/>
      <c r="O82" s="35"/>
      <c r="P82" s="35"/>
      <c r="Q82" s="36"/>
      <c r="R82" s="37"/>
      <c r="S82" s="37"/>
    </row>
    <row r="83" spans="1:26" ht="12.75" x14ac:dyDescent="0.2">
      <c r="A83" s="73" t="s">
        <v>53</v>
      </c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66">
        <v>255227.13</v>
      </c>
      <c r="M83" s="66"/>
      <c r="N83" s="66"/>
      <c r="O83" s="35"/>
      <c r="P83" s="35"/>
      <c r="Q83" s="36"/>
      <c r="R83" s="37"/>
      <c r="S83" s="37"/>
    </row>
    <row r="84" spans="1:26" ht="12.75" x14ac:dyDescent="0.2">
      <c r="A84" s="73" t="s">
        <v>54</v>
      </c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66">
        <v>229330.36</v>
      </c>
      <c r="M84" s="66"/>
      <c r="N84" s="66"/>
      <c r="O84" s="35"/>
      <c r="P84" s="35"/>
      <c r="Q84" s="36"/>
      <c r="R84" s="37"/>
      <c r="S84" s="37"/>
    </row>
    <row r="85" spans="1:26" ht="12.75" x14ac:dyDescent="0.2">
      <c r="A85" s="73" t="s">
        <v>55</v>
      </c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66">
        <v>150063.37</v>
      </c>
      <c r="M85" s="66"/>
      <c r="N85" s="66"/>
      <c r="O85" s="35"/>
      <c r="P85" s="35"/>
      <c r="Q85" s="36"/>
      <c r="R85" s="37"/>
      <c r="S85" s="37"/>
    </row>
    <row r="86" spans="1:26" ht="12.75" x14ac:dyDescent="0.2">
      <c r="A86" s="61" t="s">
        <v>240</v>
      </c>
      <c r="B86" s="62"/>
      <c r="C86" s="62"/>
      <c r="D86" s="62"/>
      <c r="E86" s="62"/>
      <c r="F86" s="62"/>
      <c r="G86" s="62"/>
      <c r="H86" s="62"/>
      <c r="I86" s="62"/>
      <c r="J86" s="62"/>
      <c r="K86" s="62"/>
      <c r="L86" s="72">
        <v>1524864.67</v>
      </c>
      <c r="M86" s="72"/>
      <c r="N86" s="72"/>
      <c r="O86" s="35"/>
      <c r="P86" s="35"/>
      <c r="Q86" s="36"/>
      <c r="R86" s="37"/>
      <c r="S86" s="37"/>
    </row>
    <row r="87" spans="1:26" ht="12.75" x14ac:dyDescent="0.2">
      <c r="A87" s="59" t="s">
        <v>241</v>
      </c>
      <c r="B87" s="75"/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</row>
    <row r="88" spans="1:26" ht="96" x14ac:dyDescent="0.2">
      <c r="A88" s="63" t="s">
        <v>242</v>
      </c>
      <c r="B88" s="64" t="s">
        <v>243</v>
      </c>
      <c r="C88" s="65" t="s">
        <v>244</v>
      </c>
      <c r="D88" s="66">
        <v>968.95</v>
      </c>
      <c r="E88" s="66" t="s">
        <v>245</v>
      </c>
      <c r="F88" s="66" t="s">
        <v>246</v>
      </c>
      <c r="G88" s="66">
        <v>1529.98</v>
      </c>
      <c r="H88" s="66" t="s">
        <v>247</v>
      </c>
      <c r="I88" s="66" t="s">
        <v>248</v>
      </c>
      <c r="J88" s="63" t="s">
        <v>249</v>
      </c>
      <c r="K88" s="65" t="s">
        <v>250</v>
      </c>
      <c r="L88" s="66">
        <v>10989.12</v>
      </c>
      <c r="M88" s="66" t="s">
        <v>251</v>
      </c>
      <c r="N88" s="66" t="s">
        <v>252</v>
      </c>
      <c r="O88" s="67"/>
      <c r="P88" s="67" t="s">
        <v>33</v>
      </c>
      <c r="Q88" s="68">
        <v>14.34</v>
      </c>
      <c r="R88" s="66">
        <v>1529.98</v>
      </c>
      <c r="S88" s="66">
        <v>10989.12</v>
      </c>
      <c r="T88" s="76" t="s">
        <v>203</v>
      </c>
      <c r="U88" s="76" t="s">
        <v>204</v>
      </c>
      <c r="V88" s="76">
        <v>4760.76</v>
      </c>
      <c r="W88" s="76">
        <v>4777.29</v>
      </c>
      <c r="X88" s="76">
        <v>20527.169999999998</v>
      </c>
      <c r="Y88" s="76">
        <v>414.99</v>
      </c>
      <c r="Z88" s="76">
        <v>391.94</v>
      </c>
    </row>
    <row r="89" spans="1:26" ht="84" x14ac:dyDescent="0.2">
      <c r="A89" s="63" t="s">
        <v>253</v>
      </c>
      <c r="B89" s="64" t="s">
        <v>254</v>
      </c>
      <c r="C89" s="65" t="s">
        <v>255</v>
      </c>
      <c r="D89" s="66">
        <v>5396.73</v>
      </c>
      <c r="E89" s="66" t="s">
        <v>256</v>
      </c>
      <c r="F89" s="66"/>
      <c r="G89" s="66">
        <v>5045.9399999999996</v>
      </c>
      <c r="H89" s="66" t="s">
        <v>257</v>
      </c>
      <c r="I89" s="66"/>
      <c r="J89" s="63" t="s">
        <v>210</v>
      </c>
      <c r="K89" s="65" t="s">
        <v>23</v>
      </c>
      <c r="L89" s="66">
        <v>23867.32</v>
      </c>
      <c r="M89" s="66" t="s">
        <v>258</v>
      </c>
      <c r="N89" s="66"/>
      <c r="O89" s="67"/>
      <c r="P89" s="67" t="s">
        <v>212</v>
      </c>
      <c r="Q89" s="68"/>
      <c r="R89" s="66">
        <v>5045.9399999999996</v>
      </c>
      <c r="S89" s="66">
        <v>23867.32</v>
      </c>
      <c r="T89" s="76"/>
      <c r="U89" s="76"/>
      <c r="V89" s="76"/>
      <c r="W89" s="76"/>
      <c r="X89" s="76">
        <v>23867.32</v>
      </c>
      <c r="Y89" s="76"/>
      <c r="Z89" s="76"/>
    </row>
    <row r="90" spans="1:26" ht="84" x14ac:dyDescent="0.2">
      <c r="A90" s="63" t="s">
        <v>259</v>
      </c>
      <c r="B90" s="64" t="s">
        <v>260</v>
      </c>
      <c r="C90" s="65" t="s">
        <v>261</v>
      </c>
      <c r="D90" s="66">
        <v>5706.54</v>
      </c>
      <c r="E90" s="66" t="s">
        <v>262</v>
      </c>
      <c r="F90" s="66"/>
      <c r="G90" s="66">
        <v>3675.01</v>
      </c>
      <c r="H90" s="66" t="s">
        <v>263</v>
      </c>
      <c r="I90" s="66"/>
      <c r="J90" s="63" t="s">
        <v>210</v>
      </c>
      <c r="K90" s="65" t="s">
        <v>23</v>
      </c>
      <c r="L90" s="66">
        <v>17382.79</v>
      </c>
      <c r="M90" s="66" t="s">
        <v>264</v>
      </c>
      <c r="N90" s="66"/>
      <c r="O90" s="67"/>
      <c r="P90" s="67" t="s">
        <v>212</v>
      </c>
      <c r="Q90" s="68"/>
      <c r="R90" s="66">
        <v>3675.01</v>
      </c>
      <c r="S90" s="66">
        <v>17382.79</v>
      </c>
      <c r="T90" s="76"/>
      <c r="U90" s="76"/>
      <c r="V90" s="76"/>
      <c r="W90" s="76"/>
      <c r="X90" s="76">
        <v>17382.79</v>
      </c>
      <c r="Y90" s="76"/>
      <c r="Z90" s="76"/>
    </row>
    <row r="91" spans="1:26" ht="84" x14ac:dyDescent="0.2">
      <c r="A91" s="63" t="s">
        <v>265</v>
      </c>
      <c r="B91" s="64" t="s">
        <v>266</v>
      </c>
      <c r="C91" s="65" t="s">
        <v>267</v>
      </c>
      <c r="D91" s="66">
        <v>5635.43</v>
      </c>
      <c r="E91" s="66" t="s">
        <v>268</v>
      </c>
      <c r="F91" s="66" t="s">
        <v>269</v>
      </c>
      <c r="G91" s="66">
        <v>25472.13</v>
      </c>
      <c r="H91" s="66" t="s">
        <v>270</v>
      </c>
      <c r="I91" s="66" t="s">
        <v>271</v>
      </c>
      <c r="J91" s="63" t="s">
        <v>272</v>
      </c>
      <c r="K91" s="65" t="s">
        <v>273</v>
      </c>
      <c r="L91" s="66">
        <v>180765.85</v>
      </c>
      <c r="M91" s="66" t="s">
        <v>274</v>
      </c>
      <c r="N91" s="66" t="s">
        <v>275</v>
      </c>
      <c r="O91" s="67"/>
      <c r="P91" s="67" t="s">
        <v>33</v>
      </c>
      <c r="Q91" s="68">
        <v>14.34</v>
      </c>
      <c r="R91" s="66">
        <v>25472.13</v>
      </c>
      <c r="S91" s="66">
        <v>180765.85</v>
      </c>
      <c r="T91" s="76" t="s">
        <v>190</v>
      </c>
      <c r="U91" s="76" t="s">
        <v>191</v>
      </c>
      <c r="V91" s="76">
        <v>67849.919999999998</v>
      </c>
      <c r="W91" s="76">
        <v>38489.019999999997</v>
      </c>
      <c r="X91" s="76">
        <v>287104.78999999998</v>
      </c>
      <c r="Y91" s="76">
        <v>5914.47</v>
      </c>
      <c r="Z91" s="76">
        <v>3157.72</v>
      </c>
    </row>
    <row r="92" spans="1:26" ht="108" x14ac:dyDescent="0.2">
      <c r="A92" s="63" t="s">
        <v>276</v>
      </c>
      <c r="B92" s="64" t="s">
        <v>277</v>
      </c>
      <c r="C92" s="65" t="s">
        <v>278</v>
      </c>
      <c r="D92" s="66">
        <v>2543.06</v>
      </c>
      <c r="E92" s="66" t="s">
        <v>279</v>
      </c>
      <c r="F92" s="66"/>
      <c r="G92" s="66">
        <v>13045.88</v>
      </c>
      <c r="H92" s="66" t="s">
        <v>280</v>
      </c>
      <c r="I92" s="66"/>
      <c r="J92" s="63" t="s">
        <v>210</v>
      </c>
      <c r="K92" s="65" t="s">
        <v>23</v>
      </c>
      <c r="L92" s="66">
        <v>61707.02</v>
      </c>
      <c r="M92" s="66" t="s">
        <v>281</v>
      </c>
      <c r="N92" s="66"/>
      <c r="O92" s="67"/>
      <c r="P92" s="67" t="s">
        <v>212</v>
      </c>
      <c r="Q92" s="68"/>
      <c r="R92" s="66">
        <v>13045.88</v>
      </c>
      <c r="S92" s="66">
        <v>61707.02</v>
      </c>
      <c r="T92" s="76"/>
      <c r="U92" s="76"/>
      <c r="V92" s="76"/>
      <c r="W92" s="76"/>
      <c r="X92" s="76">
        <v>61707.02</v>
      </c>
      <c r="Y92" s="76"/>
      <c r="Z92" s="76"/>
    </row>
    <row r="93" spans="1:26" ht="108" x14ac:dyDescent="0.2">
      <c r="A93" s="63" t="s">
        <v>282</v>
      </c>
      <c r="B93" s="64" t="s">
        <v>283</v>
      </c>
      <c r="C93" s="65" t="s">
        <v>284</v>
      </c>
      <c r="D93" s="66">
        <v>1310.54</v>
      </c>
      <c r="E93" s="66" t="s">
        <v>285</v>
      </c>
      <c r="F93" s="66"/>
      <c r="G93" s="66">
        <v>3276.35</v>
      </c>
      <c r="H93" s="66" t="s">
        <v>286</v>
      </c>
      <c r="I93" s="66"/>
      <c r="J93" s="63" t="s">
        <v>210</v>
      </c>
      <c r="K93" s="65" t="s">
        <v>23</v>
      </c>
      <c r="L93" s="66">
        <v>15497.14</v>
      </c>
      <c r="M93" s="66" t="s">
        <v>287</v>
      </c>
      <c r="N93" s="66"/>
      <c r="O93" s="67"/>
      <c r="P93" s="67" t="s">
        <v>212</v>
      </c>
      <c r="Q93" s="68"/>
      <c r="R93" s="66">
        <v>3276.35</v>
      </c>
      <c r="S93" s="66">
        <v>15497.14</v>
      </c>
      <c r="T93" s="76"/>
      <c r="U93" s="76"/>
      <c r="V93" s="76"/>
      <c r="W93" s="76"/>
      <c r="X93" s="76">
        <v>15497.14</v>
      </c>
      <c r="Y93" s="76"/>
      <c r="Z93" s="76"/>
    </row>
    <row r="94" spans="1:26" ht="72" x14ac:dyDescent="0.2">
      <c r="A94" s="63" t="s">
        <v>288</v>
      </c>
      <c r="B94" s="64" t="s">
        <v>289</v>
      </c>
      <c r="C94" s="65" t="s">
        <v>290</v>
      </c>
      <c r="D94" s="66">
        <v>1815.26</v>
      </c>
      <c r="E94" s="66" t="s">
        <v>291</v>
      </c>
      <c r="F94" s="66" t="s">
        <v>292</v>
      </c>
      <c r="G94" s="66">
        <v>9203.39</v>
      </c>
      <c r="H94" s="66" t="s">
        <v>293</v>
      </c>
      <c r="I94" s="66" t="s">
        <v>294</v>
      </c>
      <c r="J94" s="63" t="s">
        <v>295</v>
      </c>
      <c r="K94" s="65" t="s">
        <v>296</v>
      </c>
      <c r="L94" s="66">
        <v>53890.93</v>
      </c>
      <c r="M94" s="66" t="s">
        <v>297</v>
      </c>
      <c r="N94" s="66" t="s">
        <v>298</v>
      </c>
      <c r="O94" s="67"/>
      <c r="P94" s="67" t="s">
        <v>33</v>
      </c>
      <c r="Q94" s="68">
        <v>14.34</v>
      </c>
      <c r="R94" s="66">
        <v>9203.39</v>
      </c>
      <c r="S94" s="66">
        <v>53890.93</v>
      </c>
      <c r="T94" s="76" t="s">
        <v>190</v>
      </c>
      <c r="U94" s="76" t="s">
        <v>191</v>
      </c>
      <c r="V94" s="76">
        <v>14037.88</v>
      </c>
      <c r="W94" s="76">
        <v>7963.23</v>
      </c>
      <c r="X94" s="76">
        <v>75892.039999999994</v>
      </c>
      <c r="Y94" s="76">
        <v>1223.6099999999999</v>
      </c>
      <c r="Z94" s="76">
        <v>653.28</v>
      </c>
    </row>
    <row r="95" spans="1:26" ht="84" x14ac:dyDescent="0.2">
      <c r="A95" s="63" t="s">
        <v>299</v>
      </c>
      <c r="B95" s="64" t="s">
        <v>300</v>
      </c>
      <c r="C95" s="65" t="s">
        <v>301</v>
      </c>
      <c r="D95" s="66">
        <v>781.99</v>
      </c>
      <c r="E95" s="66" t="s">
        <v>302</v>
      </c>
      <c r="F95" s="66" t="s">
        <v>303</v>
      </c>
      <c r="G95" s="66">
        <v>1337.21</v>
      </c>
      <c r="H95" s="66" t="s">
        <v>304</v>
      </c>
      <c r="I95" s="66" t="s">
        <v>305</v>
      </c>
      <c r="J95" s="63" t="s">
        <v>306</v>
      </c>
      <c r="K95" s="65" t="s">
        <v>307</v>
      </c>
      <c r="L95" s="66">
        <v>7990.19</v>
      </c>
      <c r="M95" s="66" t="s">
        <v>308</v>
      </c>
      <c r="N95" s="66" t="s">
        <v>309</v>
      </c>
      <c r="O95" s="67"/>
      <c r="P95" s="67" t="s">
        <v>33</v>
      </c>
      <c r="Q95" s="68">
        <v>14.34</v>
      </c>
      <c r="R95" s="66">
        <v>1337.21</v>
      </c>
      <c r="S95" s="66">
        <v>7990.19</v>
      </c>
      <c r="T95" s="76" t="s">
        <v>310</v>
      </c>
      <c r="U95" s="76" t="s">
        <v>96</v>
      </c>
      <c r="V95" s="76">
        <v>1672.76</v>
      </c>
      <c r="W95" s="76">
        <v>962.71</v>
      </c>
      <c r="X95" s="76">
        <v>10625.66</v>
      </c>
      <c r="Y95" s="76">
        <v>145.82</v>
      </c>
      <c r="Z95" s="76">
        <v>78.989999999999995</v>
      </c>
    </row>
    <row r="96" spans="1:26" ht="96" x14ac:dyDescent="0.2">
      <c r="A96" s="63" t="s">
        <v>311</v>
      </c>
      <c r="B96" s="64" t="s">
        <v>312</v>
      </c>
      <c r="C96" s="65" t="s">
        <v>313</v>
      </c>
      <c r="D96" s="66">
        <v>478.89</v>
      </c>
      <c r="E96" s="66" t="s">
        <v>314</v>
      </c>
      <c r="F96" s="66"/>
      <c r="G96" s="66">
        <v>15180.65</v>
      </c>
      <c r="H96" s="66" t="s">
        <v>315</v>
      </c>
      <c r="I96" s="66"/>
      <c r="J96" s="63" t="s">
        <v>210</v>
      </c>
      <c r="K96" s="65" t="s">
        <v>23</v>
      </c>
      <c r="L96" s="66">
        <v>71804.490000000005</v>
      </c>
      <c r="M96" s="66" t="s">
        <v>316</v>
      </c>
      <c r="N96" s="66"/>
      <c r="O96" s="67"/>
      <c r="P96" s="67" t="s">
        <v>212</v>
      </c>
      <c r="Q96" s="68"/>
      <c r="R96" s="66">
        <v>15180.65</v>
      </c>
      <c r="S96" s="66">
        <v>71804.490000000005</v>
      </c>
      <c r="T96" s="76"/>
      <c r="U96" s="76"/>
      <c r="V96" s="76"/>
      <c r="W96" s="76"/>
      <c r="X96" s="76">
        <v>71804.490000000005</v>
      </c>
      <c r="Y96" s="76"/>
      <c r="Z96" s="76"/>
    </row>
    <row r="97" spans="1:26" ht="84" x14ac:dyDescent="0.2">
      <c r="A97" s="63" t="s">
        <v>317</v>
      </c>
      <c r="B97" s="64" t="s">
        <v>318</v>
      </c>
      <c r="C97" s="65" t="s">
        <v>319</v>
      </c>
      <c r="D97" s="66">
        <v>3741.34</v>
      </c>
      <c r="E97" s="66" t="s">
        <v>320</v>
      </c>
      <c r="F97" s="66" t="s">
        <v>321</v>
      </c>
      <c r="G97" s="66">
        <v>11710.39</v>
      </c>
      <c r="H97" s="66" t="s">
        <v>322</v>
      </c>
      <c r="I97" s="66" t="s">
        <v>323</v>
      </c>
      <c r="J97" s="63" t="s">
        <v>324</v>
      </c>
      <c r="K97" s="65" t="s">
        <v>325</v>
      </c>
      <c r="L97" s="66">
        <v>64117.56</v>
      </c>
      <c r="M97" s="66" t="s">
        <v>326</v>
      </c>
      <c r="N97" s="66" t="s">
        <v>327</v>
      </c>
      <c r="O97" s="67"/>
      <c r="P97" s="67" t="s">
        <v>33</v>
      </c>
      <c r="Q97" s="68">
        <v>14.34</v>
      </c>
      <c r="R97" s="66">
        <v>11710.39</v>
      </c>
      <c r="S97" s="66">
        <v>64117.56</v>
      </c>
      <c r="T97" s="76" t="s">
        <v>328</v>
      </c>
      <c r="U97" s="76" t="s">
        <v>329</v>
      </c>
      <c r="V97" s="76">
        <v>8036.95</v>
      </c>
      <c r="W97" s="76">
        <v>5861.7</v>
      </c>
      <c r="X97" s="76">
        <v>78016.210000000006</v>
      </c>
      <c r="Y97" s="76">
        <v>700.6</v>
      </c>
      <c r="Z97" s="76">
        <v>480.92</v>
      </c>
    </row>
    <row r="98" spans="1:26" ht="84" x14ac:dyDescent="0.2">
      <c r="A98" s="69" t="s">
        <v>330</v>
      </c>
      <c r="B98" s="70" t="s">
        <v>331</v>
      </c>
      <c r="C98" s="71" t="s">
        <v>332</v>
      </c>
      <c r="D98" s="72">
        <v>12859.63</v>
      </c>
      <c r="E98" s="72" t="s">
        <v>333</v>
      </c>
      <c r="F98" s="72" t="s">
        <v>334</v>
      </c>
      <c r="G98" s="72">
        <v>41022.230000000003</v>
      </c>
      <c r="H98" s="72" t="s">
        <v>335</v>
      </c>
      <c r="I98" s="72" t="s">
        <v>336</v>
      </c>
      <c r="J98" s="69" t="s">
        <v>337</v>
      </c>
      <c r="K98" s="71" t="s">
        <v>338</v>
      </c>
      <c r="L98" s="72">
        <v>147602.53</v>
      </c>
      <c r="M98" s="72" t="s">
        <v>339</v>
      </c>
      <c r="N98" s="72" t="s">
        <v>340</v>
      </c>
      <c r="O98" s="67"/>
      <c r="P98" s="67" t="s">
        <v>33</v>
      </c>
      <c r="Q98" s="68">
        <v>14.34</v>
      </c>
      <c r="R98" s="66">
        <v>41022.230000000003</v>
      </c>
      <c r="S98" s="66">
        <v>147602.53</v>
      </c>
      <c r="T98" s="76" t="s">
        <v>310</v>
      </c>
      <c r="U98" s="76" t="s">
        <v>96</v>
      </c>
      <c r="V98" s="76">
        <v>36468.980000000003</v>
      </c>
      <c r="W98" s="76">
        <v>20988.66</v>
      </c>
      <c r="X98" s="76">
        <v>205060.17</v>
      </c>
      <c r="Y98" s="76">
        <v>3178.99</v>
      </c>
      <c r="Z98" s="76">
        <v>1721.95</v>
      </c>
    </row>
    <row r="99" spans="1:26" ht="24" x14ac:dyDescent="0.2">
      <c r="A99" s="73" t="s">
        <v>44</v>
      </c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66">
        <v>631406.41</v>
      </c>
      <c r="M99" s="66" t="s">
        <v>341</v>
      </c>
      <c r="N99" s="66" t="s">
        <v>342</v>
      </c>
      <c r="O99" s="35"/>
      <c r="P99" s="35"/>
      <c r="Q99" s="36"/>
      <c r="R99" s="37"/>
      <c r="S99" s="37"/>
    </row>
    <row r="100" spans="1:26" ht="24" x14ac:dyDescent="0.2">
      <c r="A100" s="73" t="s">
        <v>45</v>
      </c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66">
        <v>655614.93000000005</v>
      </c>
      <c r="M100" s="66" t="s">
        <v>343</v>
      </c>
      <c r="N100" s="66" t="s">
        <v>344</v>
      </c>
      <c r="O100" s="35"/>
      <c r="P100" s="35"/>
      <c r="Q100" s="36"/>
      <c r="R100" s="37"/>
      <c r="S100" s="37"/>
    </row>
    <row r="101" spans="1:26" ht="12.75" x14ac:dyDescent="0.2">
      <c r="A101" s="73" t="s">
        <v>46</v>
      </c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66">
        <v>132827.25</v>
      </c>
      <c r="M101" s="66"/>
      <c r="N101" s="66"/>
      <c r="O101" s="35"/>
      <c r="P101" s="35"/>
      <c r="Q101" s="36"/>
      <c r="R101" s="37"/>
      <c r="S101" s="37"/>
    </row>
    <row r="102" spans="1:26" ht="12.75" x14ac:dyDescent="0.2">
      <c r="A102" s="73" t="s">
        <v>47</v>
      </c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66">
        <v>79042.600000000006</v>
      </c>
      <c r="M102" s="66"/>
      <c r="N102" s="66"/>
      <c r="O102" s="35"/>
      <c r="P102" s="35"/>
      <c r="Q102" s="36"/>
      <c r="R102" s="37"/>
      <c r="S102" s="37"/>
    </row>
    <row r="103" spans="1:26" ht="12.75" x14ac:dyDescent="0.2">
      <c r="A103" s="59" t="s">
        <v>345</v>
      </c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6"/>
      <c r="M103" s="66"/>
      <c r="N103" s="66"/>
      <c r="O103" s="35"/>
      <c r="P103" s="35"/>
      <c r="Q103" s="36"/>
      <c r="R103" s="37"/>
      <c r="S103" s="37"/>
    </row>
    <row r="104" spans="1:26" ht="12.75" x14ac:dyDescent="0.2">
      <c r="A104" s="73" t="s">
        <v>239</v>
      </c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66">
        <v>44394.49</v>
      </c>
      <c r="M104" s="66"/>
      <c r="N104" s="66"/>
      <c r="O104" s="35"/>
      <c r="P104" s="35"/>
      <c r="Q104" s="36"/>
      <c r="R104" s="37"/>
      <c r="S104" s="37"/>
    </row>
    <row r="105" spans="1:26" ht="12.75" x14ac:dyDescent="0.2">
      <c r="A105" s="73" t="s">
        <v>238</v>
      </c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66">
        <v>607404.46</v>
      </c>
      <c r="M105" s="66"/>
      <c r="N105" s="66"/>
      <c r="O105" s="35"/>
      <c r="P105" s="35"/>
      <c r="Q105" s="36"/>
      <c r="R105" s="37"/>
      <c r="S105" s="37"/>
    </row>
    <row r="106" spans="1:26" ht="12.75" x14ac:dyDescent="0.2">
      <c r="A106" s="73" t="s">
        <v>346</v>
      </c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66">
        <v>215685.83</v>
      </c>
      <c r="M106" s="66"/>
      <c r="N106" s="66"/>
      <c r="O106" s="35"/>
      <c r="P106" s="35"/>
      <c r="Q106" s="36"/>
      <c r="R106" s="37"/>
      <c r="S106" s="37"/>
    </row>
    <row r="107" spans="1:26" ht="12.75" x14ac:dyDescent="0.2">
      <c r="A107" s="73" t="s">
        <v>51</v>
      </c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66">
        <v>867484.78</v>
      </c>
      <c r="M107" s="66"/>
      <c r="N107" s="66"/>
      <c r="O107" s="35"/>
      <c r="P107" s="35"/>
      <c r="Q107" s="36"/>
      <c r="R107" s="37"/>
      <c r="S107" s="37"/>
    </row>
    <row r="108" spans="1:26" ht="12.75" x14ac:dyDescent="0.2">
      <c r="A108" s="73" t="s">
        <v>52</v>
      </c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66"/>
      <c r="M108" s="66"/>
      <c r="N108" s="66"/>
      <c r="O108" s="35"/>
      <c r="P108" s="35"/>
      <c r="Q108" s="36"/>
      <c r="R108" s="37"/>
      <c r="S108" s="37"/>
    </row>
    <row r="109" spans="1:26" ht="12.75" x14ac:dyDescent="0.2">
      <c r="A109" s="73" t="s">
        <v>117</v>
      </c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66">
        <v>498294.89</v>
      </c>
      <c r="M109" s="66"/>
      <c r="N109" s="66"/>
      <c r="O109" s="35"/>
      <c r="P109" s="35"/>
      <c r="Q109" s="36"/>
      <c r="R109" s="37"/>
      <c r="S109" s="37"/>
    </row>
    <row r="110" spans="1:26" ht="12.75" x14ac:dyDescent="0.2">
      <c r="A110" s="73" t="s">
        <v>118</v>
      </c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66">
        <v>17586.68</v>
      </c>
      <c r="M110" s="66"/>
      <c r="N110" s="66"/>
      <c r="O110" s="35"/>
      <c r="P110" s="35"/>
      <c r="Q110" s="36"/>
      <c r="R110" s="37"/>
      <c r="S110" s="37"/>
    </row>
    <row r="111" spans="1:26" ht="12.75" x14ac:dyDescent="0.2">
      <c r="A111" s="73" t="s">
        <v>53</v>
      </c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66">
        <v>145251.16</v>
      </c>
      <c r="M111" s="66"/>
      <c r="N111" s="66"/>
      <c r="O111" s="35"/>
      <c r="P111" s="35"/>
      <c r="Q111" s="36"/>
      <c r="R111" s="37"/>
      <c r="S111" s="37"/>
    </row>
    <row r="112" spans="1:26" ht="12.75" x14ac:dyDescent="0.2">
      <c r="A112" s="73" t="s">
        <v>54</v>
      </c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66">
        <v>132827.25</v>
      </c>
      <c r="M112" s="66"/>
      <c r="N112" s="66"/>
      <c r="O112" s="35"/>
      <c r="P112" s="35"/>
      <c r="Q112" s="36"/>
      <c r="R112" s="37"/>
      <c r="S112" s="37"/>
    </row>
    <row r="113" spans="1:26" ht="12.75" x14ac:dyDescent="0.2">
      <c r="A113" s="73" t="s">
        <v>55</v>
      </c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66">
        <v>79042.600000000006</v>
      </c>
      <c r="M113" s="66"/>
      <c r="N113" s="66"/>
      <c r="O113" s="35"/>
      <c r="P113" s="35"/>
      <c r="Q113" s="36"/>
      <c r="R113" s="37"/>
      <c r="S113" s="37"/>
    </row>
    <row r="114" spans="1:26" ht="12.75" x14ac:dyDescent="0.2">
      <c r="A114" s="61" t="s">
        <v>347</v>
      </c>
      <c r="B114" s="62"/>
      <c r="C114" s="62"/>
      <c r="D114" s="62"/>
      <c r="E114" s="62"/>
      <c r="F114" s="62"/>
      <c r="G114" s="62"/>
      <c r="H114" s="62"/>
      <c r="I114" s="62"/>
      <c r="J114" s="62"/>
      <c r="K114" s="62"/>
      <c r="L114" s="72">
        <v>867484.78</v>
      </c>
      <c r="M114" s="72"/>
      <c r="N114" s="72"/>
      <c r="O114" s="35"/>
      <c r="P114" s="35"/>
      <c r="Q114" s="36"/>
      <c r="R114" s="37"/>
      <c r="S114" s="37"/>
    </row>
    <row r="115" spans="1:26" ht="12.75" x14ac:dyDescent="0.2">
      <c r="A115" s="59" t="s">
        <v>348</v>
      </c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</row>
    <row r="116" spans="1:26" ht="96" x14ac:dyDescent="0.2">
      <c r="A116" s="63" t="s">
        <v>349</v>
      </c>
      <c r="B116" s="64" t="s">
        <v>350</v>
      </c>
      <c r="C116" s="65" t="s">
        <v>23</v>
      </c>
      <c r="D116" s="66">
        <v>3726.51</v>
      </c>
      <c r="E116" s="66" t="s">
        <v>351</v>
      </c>
      <c r="F116" s="66" t="s">
        <v>352</v>
      </c>
      <c r="G116" s="66"/>
      <c r="H116" s="66"/>
      <c r="I116" s="66"/>
      <c r="J116" s="63" t="s">
        <v>353</v>
      </c>
      <c r="K116" s="65" t="s">
        <v>140</v>
      </c>
      <c r="L116" s="66"/>
      <c r="M116" s="66"/>
      <c r="N116" s="66"/>
      <c r="O116" s="67"/>
      <c r="P116" s="67" t="s">
        <v>33</v>
      </c>
      <c r="Q116" s="68">
        <v>14.34</v>
      </c>
      <c r="R116" s="66"/>
      <c r="S116" s="66"/>
      <c r="T116" s="76" t="s">
        <v>354</v>
      </c>
      <c r="U116" s="76" t="s">
        <v>204</v>
      </c>
      <c r="V116" s="76"/>
      <c r="W116" s="76"/>
      <c r="X116" s="76"/>
      <c r="Y116" s="76"/>
      <c r="Z116" s="76"/>
    </row>
    <row r="117" spans="1:26" ht="108" x14ac:dyDescent="0.2">
      <c r="A117" s="63" t="s">
        <v>355</v>
      </c>
      <c r="B117" s="64" t="s">
        <v>356</v>
      </c>
      <c r="C117" s="65" t="s">
        <v>357</v>
      </c>
      <c r="D117" s="66">
        <v>2392.56</v>
      </c>
      <c r="E117" s="66" t="s">
        <v>358</v>
      </c>
      <c r="F117" s="66"/>
      <c r="G117" s="66">
        <v>8086.84</v>
      </c>
      <c r="H117" s="66" t="s">
        <v>359</v>
      </c>
      <c r="I117" s="66"/>
      <c r="J117" s="63" t="s">
        <v>210</v>
      </c>
      <c r="K117" s="65" t="s">
        <v>23</v>
      </c>
      <c r="L117" s="66">
        <v>38250.730000000003</v>
      </c>
      <c r="M117" s="66" t="s">
        <v>360</v>
      </c>
      <c r="N117" s="66"/>
      <c r="O117" s="67"/>
      <c r="P117" s="67" t="s">
        <v>212</v>
      </c>
      <c r="Q117" s="68"/>
      <c r="R117" s="66">
        <v>8086.84</v>
      </c>
      <c r="S117" s="66">
        <v>38250.730000000003</v>
      </c>
      <c r="T117" s="76"/>
      <c r="U117" s="76"/>
      <c r="V117" s="76"/>
      <c r="W117" s="76"/>
      <c r="X117" s="76">
        <v>38250.730000000003</v>
      </c>
      <c r="Y117" s="76"/>
      <c r="Z117" s="76"/>
    </row>
    <row r="118" spans="1:26" ht="108" x14ac:dyDescent="0.2">
      <c r="A118" s="63" t="s">
        <v>361</v>
      </c>
      <c r="B118" s="64" t="s">
        <v>362</v>
      </c>
      <c r="C118" s="65" t="s">
        <v>363</v>
      </c>
      <c r="D118" s="66">
        <v>3277.13</v>
      </c>
      <c r="E118" s="66" t="s">
        <v>364</v>
      </c>
      <c r="F118" s="66"/>
      <c r="G118" s="66">
        <v>2359.5300000000002</v>
      </c>
      <c r="H118" s="66" t="s">
        <v>365</v>
      </c>
      <c r="I118" s="66"/>
      <c r="J118" s="63" t="s">
        <v>210</v>
      </c>
      <c r="K118" s="65" t="s">
        <v>23</v>
      </c>
      <c r="L118" s="66">
        <v>11160.6</v>
      </c>
      <c r="M118" s="66" t="s">
        <v>366</v>
      </c>
      <c r="N118" s="66"/>
      <c r="O118" s="67"/>
      <c r="P118" s="67" t="s">
        <v>212</v>
      </c>
      <c r="Q118" s="68"/>
      <c r="R118" s="66">
        <v>2359.5300000000002</v>
      </c>
      <c r="S118" s="66">
        <v>11160.6</v>
      </c>
      <c r="T118" s="76"/>
      <c r="U118" s="76"/>
      <c r="V118" s="76"/>
      <c r="W118" s="76"/>
      <c r="X118" s="76">
        <v>11160.6</v>
      </c>
      <c r="Y118" s="76"/>
      <c r="Z118" s="76"/>
    </row>
    <row r="119" spans="1:26" ht="84" x14ac:dyDescent="0.2">
      <c r="A119" s="69" t="s">
        <v>367</v>
      </c>
      <c r="B119" s="70" t="s">
        <v>368</v>
      </c>
      <c r="C119" s="71" t="s">
        <v>369</v>
      </c>
      <c r="D119" s="72">
        <v>182982.03</v>
      </c>
      <c r="E119" s="72" t="s">
        <v>370</v>
      </c>
      <c r="F119" s="72" t="s">
        <v>371</v>
      </c>
      <c r="G119" s="72">
        <v>1537.05</v>
      </c>
      <c r="H119" s="72" t="s">
        <v>372</v>
      </c>
      <c r="I119" s="72" t="s">
        <v>373</v>
      </c>
      <c r="J119" s="69" t="s">
        <v>374</v>
      </c>
      <c r="K119" s="71" t="s">
        <v>375</v>
      </c>
      <c r="L119" s="72">
        <v>6469.81</v>
      </c>
      <c r="M119" s="72" t="s">
        <v>376</v>
      </c>
      <c r="N119" s="72" t="s">
        <v>377</v>
      </c>
      <c r="O119" s="67"/>
      <c r="P119" s="67" t="s">
        <v>33</v>
      </c>
      <c r="Q119" s="68">
        <v>14.34</v>
      </c>
      <c r="R119" s="66">
        <v>1537.05</v>
      </c>
      <c r="S119" s="66">
        <v>6469.81</v>
      </c>
      <c r="T119" s="76" t="s">
        <v>95</v>
      </c>
      <c r="U119" s="76" t="s">
        <v>96</v>
      </c>
      <c r="V119" s="76">
        <v>1001.83</v>
      </c>
      <c r="W119" s="76">
        <v>658.94</v>
      </c>
      <c r="X119" s="76">
        <v>8130.58</v>
      </c>
      <c r="Y119" s="76">
        <v>87.34</v>
      </c>
      <c r="Z119" s="76">
        <v>54.07</v>
      </c>
    </row>
    <row r="120" spans="1:26" ht="24" x14ac:dyDescent="0.2">
      <c r="A120" s="73" t="s">
        <v>44</v>
      </c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66">
        <v>55682.37</v>
      </c>
      <c r="M120" s="66" t="s">
        <v>378</v>
      </c>
      <c r="N120" s="66" t="s">
        <v>379</v>
      </c>
      <c r="O120" s="35"/>
      <c r="P120" s="35"/>
      <c r="Q120" s="36"/>
      <c r="R120" s="37"/>
      <c r="S120" s="37"/>
    </row>
    <row r="121" spans="1:26" ht="24" x14ac:dyDescent="0.2">
      <c r="A121" s="73" t="s">
        <v>45</v>
      </c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66">
        <v>55881.14</v>
      </c>
      <c r="M121" s="66" t="s">
        <v>380</v>
      </c>
      <c r="N121" s="66" t="s">
        <v>381</v>
      </c>
      <c r="O121" s="35"/>
      <c r="P121" s="35"/>
      <c r="Q121" s="36"/>
      <c r="R121" s="37"/>
      <c r="S121" s="37"/>
    </row>
    <row r="122" spans="1:26" ht="12.75" x14ac:dyDescent="0.2">
      <c r="A122" s="73" t="s">
        <v>46</v>
      </c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66">
        <v>1001.83</v>
      </c>
      <c r="M122" s="66"/>
      <c r="N122" s="66"/>
      <c r="O122" s="35"/>
      <c r="P122" s="35"/>
      <c r="Q122" s="36"/>
      <c r="R122" s="37"/>
      <c r="S122" s="37"/>
    </row>
    <row r="123" spans="1:26" ht="12.75" x14ac:dyDescent="0.2">
      <c r="A123" s="73" t="s">
        <v>47</v>
      </c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66">
        <v>658.94</v>
      </c>
      <c r="M123" s="66"/>
      <c r="N123" s="66"/>
      <c r="O123" s="35"/>
      <c r="P123" s="35"/>
      <c r="Q123" s="36"/>
      <c r="R123" s="37"/>
      <c r="S123" s="37"/>
    </row>
    <row r="124" spans="1:26" ht="12.75" x14ac:dyDescent="0.2">
      <c r="A124" s="59" t="s">
        <v>382</v>
      </c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6"/>
      <c r="M124" s="66"/>
      <c r="N124" s="66"/>
      <c r="O124" s="35"/>
      <c r="P124" s="35"/>
      <c r="Q124" s="36"/>
      <c r="R124" s="37"/>
      <c r="S124" s="37"/>
    </row>
    <row r="125" spans="1:26" ht="12.75" x14ac:dyDescent="0.2">
      <c r="A125" s="73" t="s">
        <v>383</v>
      </c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66">
        <v>49411.33</v>
      </c>
      <c r="M125" s="66"/>
      <c r="N125" s="66"/>
      <c r="O125" s="35"/>
      <c r="P125" s="35"/>
      <c r="Q125" s="36"/>
      <c r="R125" s="37"/>
      <c r="S125" s="37"/>
    </row>
    <row r="126" spans="1:26" ht="12.75" x14ac:dyDescent="0.2">
      <c r="A126" s="73" t="s">
        <v>116</v>
      </c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66">
        <v>8130.58</v>
      </c>
      <c r="M126" s="66"/>
      <c r="N126" s="66"/>
      <c r="O126" s="35"/>
      <c r="P126" s="35"/>
      <c r="Q126" s="36"/>
      <c r="R126" s="37"/>
      <c r="S126" s="37"/>
    </row>
    <row r="127" spans="1:26" ht="12.75" x14ac:dyDescent="0.2">
      <c r="A127" s="73" t="s">
        <v>51</v>
      </c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66">
        <v>57541.91</v>
      </c>
      <c r="M127" s="66"/>
      <c r="N127" s="66"/>
      <c r="O127" s="35"/>
      <c r="P127" s="35"/>
      <c r="Q127" s="36"/>
      <c r="R127" s="37"/>
      <c r="S127" s="37"/>
    </row>
    <row r="128" spans="1:26" ht="12.75" x14ac:dyDescent="0.2">
      <c r="A128" s="73" t="s">
        <v>52</v>
      </c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66"/>
      <c r="M128" s="66"/>
      <c r="N128" s="66"/>
      <c r="O128" s="35"/>
      <c r="P128" s="35"/>
      <c r="Q128" s="36"/>
      <c r="R128" s="37"/>
      <c r="S128" s="37"/>
    </row>
    <row r="129" spans="1:26" ht="12.75" x14ac:dyDescent="0.2">
      <c r="A129" s="73" t="s">
        <v>117</v>
      </c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66">
        <v>54545.17</v>
      </c>
      <c r="M129" s="66"/>
      <c r="N129" s="66"/>
      <c r="O129" s="35"/>
      <c r="P129" s="35"/>
      <c r="Q129" s="36"/>
      <c r="R129" s="37"/>
      <c r="S129" s="37"/>
    </row>
    <row r="130" spans="1:26" ht="12.75" x14ac:dyDescent="0.2">
      <c r="A130" s="73" t="s">
        <v>118</v>
      </c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66">
        <v>240.12</v>
      </c>
      <c r="M130" s="66"/>
      <c r="N130" s="66"/>
      <c r="O130" s="35"/>
      <c r="P130" s="35"/>
      <c r="Q130" s="36"/>
      <c r="R130" s="37"/>
      <c r="S130" s="37"/>
    </row>
    <row r="131" spans="1:26" ht="12.75" x14ac:dyDescent="0.2">
      <c r="A131" s="73" t="s">
        <v>53</v>
      </c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66">
        <v>1192.6500000000001</v>
      </c>
      <c r="M131" s="66"/>
      <c r="N131" s="66"/>
      <c r="O131" s="35"/>
      <c r="P131" s="35"/>
      <c r="Q131" s="36"/>
      <c r="R131" s="37"/>
      <c r="S131" s="37"/>
    </row>
    <row r="132" spans="1:26" ht="12.75" x14ac:dyDescent="0.2">
      <c r="A132" s="73" t="s">
        <v>54</v>
      </c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66">
        <v>1001.83</v>
      </c>
      <c r="M132" s="66"/>
      <c r="N132" s="66"/>
      <c r="O132" s="35"/>
      <c r="P132" s="35"/>
      <c r="Q132" s="36"/>
      <c r="R132" s="37"/>
      <c r="S132" s="37"/>
    </row>
    <row r="133" spans="1:26" ht="12.75" x14ac:dyDescent="0.2">
      <c r="A133" s="73" t="s">
        <v>55</v>
      </c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66">
        <v>658.94</v>
      </c>
      <c r="M133" s="66"/>
      <c r="N133" s="66"/>
      <c r="O133" s="35"/>
      <c r="P133" s="35"/>
      <c r="Q133" s="36"/>
      <c r="R133" s="37"/>
      <c r="S133" s="37"/>
    </row>
    <row r="134" spans="1:26" ht="12.75" x14ac:dyDescent="0.2">
      <c r="A134" s="61" t="s">
        <v>384</v>
      </c>
      <c r="B134" s="62"/>
      <c r="C134" s="62"/>
      <c r="D134" s="62"/>
      <c r="E134" s="62"/>
      <c r="F134" s="62"/>
      <c r="G134" s="62"/>
      <c r="H134" s="62"/>
      <c r="I134" s="62"/>
      <c r="J134" s="62"/>
      <c r="K134" s="62"/>
      <c r="L134" s="72">
        <v>57541.91</v>
      </c>
      <c r="M134" s="72"/>
      <c r="N134" s="72"/>
      <c r="O134" s="35"/>
      <c r="P134" s="35"/>
      <c r="Q134" s="36"/>
      <c r="R134" s="37"/>
      <c r="S134" s="37"/>
    </row>
    <row r="135" spans="1:26" ht="12.75" x14ac:dyDescent="0.2">
      <c r="A135" s="59" t="s">
        <v>385</v>
      </c>
      <c r="B135" s="75"/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</row>
    <row r="136" spans="1:26" ht="144" x14ac:dyDescent="0.2">
      <c r="A136" s="63" t="s">
        <v>386</v>
      </c>
      <c r="B136" s="64" t="s">
        <v>387</v>
      </c>
      <c r="C136" s="65" t="s">
        <v>388</v>
      </c>
      <c r="D136" s="66">
        <v>126890.07</v>
      </c>
      <c r="E136" s="66" t="s">
        <v>389</v>
      </c>
      <c r="F136" s="66" t="s">
        <v>390</v>
      </c>
      <c r="G136" s="66">
        <v>81209.64</v>
      </c>
      <c r="H136" s="66" t="s">
        <v>391</v>
      </c>
      <c r="I136" s="66" t="s">
        <v>392</v>
      </c>
      <c r="J136" s="63" t="s">
        <v>393</v>
      </c>
      <c r="K136" s="65" t="s">
        <v>394</v>
      </c>
      <c r="L136" s="66">
        <v>101461.55</v>
      </c>
      <c r="M136" s="66" t="s">
        <v>395</v>
      </c>
      <c r="N136" s="66" t="s">
        <v>396</v>
      </c>
      <c r="O136" s="67"/>
      <c r="P136" s="67" t="s">
        <v>33</v>
      </c>
      <c r="Q136" s="68">
        <v>14.34</v>
      </c>
      <c r="R136" s="66">
        <v>81209.64</v>
      </c>
      <c r="S136" s="66">
        <v>101461.55</v>
      </c>
      <c r="T136" s="76" t="s">
        <v>190</v>
      </c>
      <c r="U136" s="76" t="s">
        <v>191</v>
      </c>
      <c r="V136" s="76">
        <v>12235.9</v>
      </c>
      <c r="W136" s="76">
        <v>6941.02</v>
      </c>
      <c r="X136" s="76">
        <v>120638.47</v>
      </c>
      <c r="Y136" s="76">
        <v>1066.8599999999999</v>
      </c>
      <c r="Z136" s="76">
        <v>569.6</v>
      </c>
    </row>
    <row r="137" spans="1:26" ht="96" x14ac:dyDescent="0.2">
      <c r="A137" s="63" t="s">
        <v>397</v>
      </c>
      <c r="B137" s="64" t="s">
        <v>398</v>
      </c>
      <c r="C137" s="65" t="s">
        <v>399</v>
      </c>
      <c r="D137" s="66">
        <v>3813.49</v>
      </c>
      <c r="E137" s="66" t="s">
        <v>400</v>
      </c>
      <c r="F137" s="66" t="s">
        <v>401</v>
      </c>
      <c r="G137" s="66">
        <v>776.81</v>
      </c>
      <c r="H137" s="66" t="s">
        <v>402</v>
      </c>
      <c r="I137" s="66" t="s">
        <v>403</v>
      </c>
      <c r="J137" s="63" t="s">
        <v>404</v>
      </c>
      <c r="K137" s="65" t="s">
        <v>405</v>
      </c>
      <c r="L137" s="66">
        <v>5561.96</v>
      </c>
      <c r="M137" s="66" t="s">
        <v>406</v>
      </c>
      <c r="N137" s="66" t="s">
        <v>407</v>
      </c>
      <c r="O137" s="67"/>
      <c r="P137" s="67" t="s">
        <v>33</v>
      </c>
      <c r="Q137" s="68">
        <v>14.34</v>
      </c>
      <c r="R137" s="66">
        <v>776.81</v>
      </c>
      <c r="S137" s="66">
        <v>5561.96</v>
      </c>
      <c r="T137" s="76" t="s">
        <v>190</v>
      </c>
      <c r="U137" s="76" t="s">
        <v>191</v>
      </c>
      <c r="V137" s="76">
        <v>3060.31</v>
      </c>
      <c r="W137" s="76">
        <v>1736.01</v>
      </c>
      <c r="X137" s="76">
        <v>10358.280000000001</v>
      </c>
      <c r="Y137" s="76">
        <v>266.89</v>
      </c>
      <c r="Z137" s="76">
        <v>142.49</v>
      </c>
    </row>
    <row r="138" spans="1:26" ht="96" x14ac:dyDescent="0.2">
      <c r="A138" s="63" t="s">
        <v>408</v>
      </c>
      <c r="B138" s="64" t="s">
        <v>409</v>
      </c>
      <c r="C138" s="65" t="s">
        <v>410</v>
      </c>
      <c r="D138" s="66">
        <v>275.37</v>
      </c>
      <c r="E138" s="66" t="s">
        <v>411</v>
      </c>
      <c r="F138" s="66"/>
      <c r="G138" s="66">
        <v>3180.57</v>
      </c>
      <c r="H138" s="66" t="s">
        <v>412</v>
      </c>
      <c r="I138" s="66"/>
      <c r="J138" s="63" t="s">
        <v>413</v>
      </c>
      <c r="K138" s="65" t="s">
        <v>23</v>
      </c>
      <c r="L138" s="66">
        <v>17203.7</v>
      </c>
      <c r="M138" s="66" t="s">
        <v>414</v>
      </c>
      <c r="N138" s="66"/>
      <c r="O138" s="67"/>
      <c r="P138" s="67" t="s">
        <v>212</v>
      </c>
      <c r="Q138" s="68"/>
      <c r="R138" s="66">
        <v>3180.57</v>
      </c>
      <c r="S138" s="66">
        <v>17203.7</v>
      </c>
      <c r="T138" s="76"/>
      <c r="U138" s="76"/>
      <c r="V138" s="76"/>
      <c r="W138" s="76"/>
      <c r="X138" s="76">
        <v>17203.7</v>
      </c>
      <c r="Y138" s="76"/>
      <c r="Z138" s="76"/>
    </row>
    <row r="139" spans="1:26" ht="108" x14ac:dyDescent="0.2">
      <c r="A139" s="69" t="s">
        <v>415</v>
      </c>
      <c r="B139" s="70" t="s">
        <v>416</v>
      </c>
      <c r="C139" s="71" t="s">
        <v>417</v>
      </c>
      <c r="D139" s="72">
        <v>337.57</v>
      </c>
      <c r="E139" s="72" t="s">
        <v>418</v>
      </c>
      <c r="F139" s="72"/>
      <c r="G139" s="72">
        <v>2825.44</v>
      </c>
      <c r="H139" s="72" t="s">
        <v>419</v>
      </c>
      <c r="I139" s="72"/>
      <c r="J139" s="69" t="s">
        <v>210</v>
      </c>
      <c r="K139" s="71" t="s">
        <v>23</v>
      </c>
      <c r="L139" s="72">
        <v>13364.35</v>
      </c>
      <c r="M139" s="72" t="s">
        <v>420</v>
      </c>
      <c r="N139" s="72"/>
      <c r="O139" s="67"/>
      <c r="P139" s="67" t="s">
        <v>212</v>
      </c>
      <c r="Q139" s="68"/>
      <c r="R139" s="66">
        <v>2825.44</v>
      </c>
      <c r="S139" s="66">
        <v>13364.35</v>
      </c>
      <c r="T139" s="76"/>
      <c r="U139" s="76"/>
      <c r="V139" s="76"/>
      <c r="W139" s="76"/>
      <c r="X139" s="76">
        <v>13364.35</v>
      </c>
      <c r="Y139" s="76"/>
      <c r="Z139" s="76"/>
    </row>
    <row r="140" spans="1:26" ht="24" x14ac:dyDescent="0.2">
      <c r="A140" s="73" t="s">
        <v>44</v>
      </c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66">
        <v>134890.96</v>
      </c>
      <c r="M140" s="66" t="s">
        <v>421</v>
      </c>
      <c r="N140" s="66" t="s">
        <v>422</v>
      </c>
      <c r="O140" s="35"/>
      <c r="P140" s="35"/>
      <c r="Q140" s="36"/>
      <c r="R140" s="37"/>
      <c r="S140" s="37"/>
    </row>
    <row r="141" spans="1:26" ht="24" x14ac:dyDescent="0.2">
      <c r="A141" s="73" t="s">
        <v>45</v>
      </c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66">
        <v>137591.56</v>
      </c>
      <c r="M141" s="66" t="s">
        <v>423</v>
      </c>
      <c r="N141" s="66" t="s">
        <v>424</v>
      </c>
      <c r="O141" s="35"/>
      <c r="P141" s="35"/>
      <c r="Q141" s="36"/>
      <c r="R141" s="37"/>
      <c r="S141" s="37"/>
    </row>
    <row r="142" spans="1:26" ht="12.75" x14ac:dyDescent="0.2">
      <c r="A142" s="73" t="s">
        <v>46</v>
      </c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66">
        <v>15296.21</v>
      </c>
      <c r="M142" s="66"/>
      <c r="N142" s="66"/>
      <c r="O142" s="35"/>
      <c r="P142" s="35"/>
      <c r="Q142" s="36"/>
      <c r="R142" s="37"/>
      <c r="S142" s="37"/>
    </row>
    <row r="143" spans="1:26" ht="12.75" x14ac:dyDescent="0.2">
      <c r="A143" s="73" t="s">
        <v>47</v>
      </c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66">
        <v>8677.0300000000007</v>
      </c>
      <c r="M143" s="66"/>
      <c r="N143" s="66"/>
      <c r="O143" s="35"/>
      <c r="P143" s="35"/>
      <c r="Q143" s="36"/>
      <c r="R143" s="37"/>
      <c r="S143" s="37"/>
    </row>
    <row r="144" spans="1:26" ht="12.75" x14ac:dyDescent="0.2">
      <c r="A144" s="59" t="s">
        <v>425</v>
      </c>
      <c r="B144" s="60"/>
      <c r="C144" s="60"/>
      <c r="D144" s="60"/>
      <c r="E144" s="60"/>
      <c r="F144" s="60"/>
      <c r="G144" s="60"/>
      <c r="H144" s="60"/>
      <c r="I144" s="60"/>
      <c r="J144" s="60"/>
      <c r="K144" s="60"/>
      <c r="L144" s="66"/>
      <c r="M144" s="66"/>
      <c r="N144" s="66"/>
      <c r="O144" s="35"/>
      <c r="P144" s="35"/>
      <c r="Q144" s="36"/>
      <c r="R144" s="37"/>
      <c r="S144" s="37"/>
    </row>
    <row r="145" spans="1:26" ht="24" x14ac:dyDescent="0.2">
      <c r="A145" s="73" t="s">
        <v>426</v>
      </c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66">
        <v>134890.96</v>
      </c>
      <c r="M145" s="66" t="s">
        <v>421</v>
      </c>
      <c r="N145" s="66" t="s">
        <v>422</v>
      </c>
      <c r="O145" s="35"/>
      <c r="P145" s="35"/>
      <c r="Q145" s="36"/>
      <c r="R145" s="37"/>
      <c r="S145" s="37"/>
    </row>
    <row r="146" spans="1:26" ht="24" x14ac:dyDescent="0.2">
      <c r="A146" s="73" t="s">
        <v>427</v>
      </c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66">
        <v>137591.56</v>
      </c>
      <c r="M146" s="66" t="s">
        <v>423</v>
      </c>
      <c r="N146" s="66" t="s">
        <v>424</v>
      </c>
      <c r="O146" s="35"/>
      <c r="P146" s="35"/>
      <c r="Q146" s="36"/>
      <c r="R146" s="37"/>
      <c r="S146" s="37"/>
    </row>
    <row r="147" spans="1:26" ht="12.75" x14ac:dyDescent="0.2">
      <c r="A147" s="73" t="s">
        <v>428</v>
      </c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66">
        <v>15296.21</v>
      </c>
      <c r="M147" s="66"/>
      <c r="N147" s="66"/>
      <c r="O147" s="35"/>
      <c r="P147" s="35"/>
      <c r="Q147" s="36"/>
      <c r="R147" s="37"/>
      <c r="S147" s="37"/>
    </row>
    <row r="148" spans="1:26" ht="12.75" x14ac:dyDescent="0.2">
      <c r="A148" s="73" t="s">
        <v>429</v>
      </c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66">
        <v>8677.0300000000007</v>
      </c>
      <c r="M148" s="66"/>
      <c r="N148" s="66"/>
      <c r="O148" s="35"/>
      <c r="P148" s="35"/>
      <c r="Q148" s="36"/>
      <c r="R148" s="37"/>
      <c r="S148" s="37"/>
    </row>
    <row r="149" spans="1:26" ht="12.75" x14ac:dyDescent="0.2">
      <c r="A149" s="73" t="s">
        <v>430</v>
      </c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66">
        <v>161564.79999999999</v>
      </c>
      <c r="M149" s="66"/>
      <c r="N149" s="66"/>
      <c r="O149" s="35"/>
      <c r="P149" s="35"/>
      <c r="Q149" s="36"/>
      <c r="R149" s="37"/>
      <c r="S149" s="37"/>
    </row>
    <row r="150" spans="1:26" ht="12.75" x14ac:dyDescent="0.2">
      <c r="A150" s="73" t="s">
        <v>52</v>
      </c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66"/>
      <c r="M150" s="66"/>
      <c r="N150" s="66"/>
      <c r="O150" s="35"/>
      <c r="P150" s="35"/>
      <c r="Q150" s="36"/>
      <c r="R150" s="37"/>
      <c r="S150" s="37"/>
    </row>
    <row r="151" spans="1:26" ht="12.75" x14ac:dyDescent="0.2">
      <c r="A151" s="73" t="s">
        <v>117</v>
      </c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66">
        <v>119511.12</v>
      </c>
      <c r="M151" s="66"/>
      <c r="N151" s="66"/>
      <c r="O151" s="35"/>
      <c r="P151" s="35"/>
      <c r="Q151" s="36"/>
      <c r="R151" s="37"/>
      <c r="S151" s="37"/>
    </row>
    <row r="152" spans="1:26" ht="12.75" x14ac:dyDescent="0.2">
      <c r="A152" s="73" t="s">
        <v>118</v>
      </c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66">
        <v>2398.9499999999998</v>
      </c>
      <c r="M152" s="66"/>
      <c r="N152" s="66"/>
      <c r="O152" s="35"/>
      <c r="P152" s="35"/>
      <c r="Q152" s="36"/>
      <c r="R152" s="37"/>
      <c r="S152" s="37"/>
    </row>
    <row r="153" spans="1:26" ht="12.75" x14ac:dyDescent="0.2">
      <c r="A153" s="73" t="s">
        <v>53</v>
      </c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66">
        <v>16203.61</v>
      </c>
      <c r="M153" s="66"/>
      <c r="N153" s="66"/>
      <c r="O153" s="35"/>
      <c r="P153" s="35"/>
      <c r="Q153" s="36"/>
      <c r="R153" s="37"/>
      <c r="S153" s="37"/>
    </row>
    <row r="154" spans="1:26" ht="12.75" x14ac:dyDescent="0.2">
      <c r="A154" s="73" t="s">
        <v>54</v>
      </c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66">
        <v>15296.21</v>
      </c>
      <c r="M154" s="66"/>
      <c r="N154" s="66"/>
      <c r="O154" s="35"/>
      <c r="P154" s="35"/>
      <c r="Q154" s="36"/>
      <c r="R154" s="37"/>
      <c r="S154" s="37"/>
    </row>
    <row r="155" spans="1:26" ht="12.75" x14ac:dyDescent="0.2">
      <c r="A155" s="73" t="s">
        <v>55</v>
      </c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66">
        <v>8677.0300000000007</v>
      </c>
      <c r="M155" s="66"/>
      <c r="N155" s="66"/>
      <c r="O155" s="35"/>
      <c r="P155" s="35"/>
      <c r="Q155" s="36"/>
      <c r="R155" s="37"/>
      <c r="S155" s="37"/>
    </row>
    <row r="156" spans="1:26" ht="12.75" x14ac:dyDescent="0.2">
      <c r="A156" s="61" t="s">
        <v>431</v>
      </c>
      <c r="B156" s="62"/>
      <c r="C156" s="62"/>
      <c r="D156" s="62"/>
      <c r="E156" s="62"/>
      <c r="F156" s="62"/>
      <c r="G156" s="62"/>
      <c r="H156" s="62"/>
      <c r="I156" s="62"/>
      <c r="J156" s="62"/>
      <c r="K156" s="62"/>
      <c r="L156" s="72">
        <v>161564.79999999999</v>
      </c>
      <c r="M156" s="72"/>
      <c r="N156" s="72"/>
      <c r="O156" s="35"/>
      <c r="P156" s="35"/>
      <c r="Q156" s="36"/>
      <c r="R156" s="37"/>
      <c r="S156" s="37"/>
    </row>
    <row r="157" spans="1:26" ht="12.75" x14ac:dyDescent="0.2">
      <c r="A157" s="59" t="s">
        <v>432</v>
      </c>
      <c r="B157" s="75"/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</row>
    <row r="158" spans="1:26" ht="84" x14ac:dyDescent="0.2">
      <c r="A158" s="63" t="s">
        <v>433</v>
      </c>
      <c r="B158" s="64" t="s">
        <v>434</v>
      </c>
      <c r="C158" s="65" t="s">
        <v>435</v>
      </c>
      <c r="D158" s="66">
        <v>14262.83</v>
      </c>
      <c r="E158" s="66" t="s">
        <v>436</v>
      </c>
      <c r="F158" s="66" t="s">
        <v>437</v>
      </c>
      <c r="G158" s="66">
        <v>38752.120000000003</v>
      </c>
      <c r="H158" s="66" t="s">
        <v>438</v>
      </c>
      <c r="I158" s="66" t="s">
        <v>439</v>
      </c>
      <c r="J158" s="63" t="s">
        <v>440</v>
      </c>
      <c r="K158" s="65" t="s">
        <v>441</v>
      </c>
      <c r="L158" s="66">
        <v>238981.43</v>
      </c>
      <c r="M158" s="66" t="s">
        <v>442</v>
      </c>
      <c r="N158" s="66" t="s">
        <v>443</v>
      </c>
      <c r="O158" s="67"/>
      <c r="P158" s="67" t="s">
        <v>33</v>
      </c>
      <c r="Q158" s="68">
        <v>14.34</v>
      </c>
      <c r="R158" s="66">
        <v>38752.120000000003</v>
      </c>
      <c r="S158" s="66">
        <v>238981.43</v>
      </c>
      <c r="T158" s="76" t="s">
        <v>444</v>
      </c>
      <c r="U158" s="76" t="s">
        <v>445</v>
      </c>
      <c r="V158" s="76">
        <v>20065.57</v>
      </c>
      <c r="W158" s="76">
        <v>12999.8</v>
      </c>
      <c r="X158" s="76">
        <v>272046.8</v>
      </c>
      <c r="Y158" s="76">
        <v>1749.08</v>
      </c>
      <c r="Z158" s="76">
        <v>1066.52</v>
      </c>
    </row>
    <row r="159" spans="1:26" ht="84" x14ac:dyDescent="0.2">
      <c r="A159" s="63" t="s">
        <v>446</v>
      </c>
      <c r="B159" s="64" t="s">
        <v>447</v>
      </c>
      <c r="C159" s="65" t="s">
        <v>435</v>
      </c>
      <c r="D159" s="66">
        <v>4112.05</v>
      </c>
      <c r="E159" s="66" t="s">
        <v>448</v>
      </c>
      <c r="F159" s="66" t="s">
        <v>449</v>
      </c>
      <c r="G159" s="66">
        <v>11172.44</v>
      </c>
      <c r="H159" s="66" t="s">
        <v>450</v>
      </c>
      <c r="I159" s="66" t="s">
        <v>451</v>
      </c>
      <c r="J159" s="63" t="s">
        <v>452</v>
      </c>
      <c r="K159" s="65" t="s">
        <v>453</v>
      </c>
      <c r="L159" s="66">
        <v>55835.78</v>
      </c>
      <c r="M159" s="66" t="s">
        <v>454</v>
      </c>
      <c r="N159" s="66" t="s">
        <v>455</v>
      </c>
      <c r="O159" s="67"/>
      <c r="P159" s="67" t="s">
        <v>33</v>
      </c>
      <c r="Q159" s="68">
        <v>14.34</v>
      </c>
      <c r="R159" s="66">
        <v>11172.44</v>
      </c>
      <c r="S159" s="66">
        <v>55835.78</v>
      </c>
      <c r="T159" s="76" t="s">
        <v>444</v>
      </c>
      <c r="U159" s="76" t="s">
        <v>445</v>
      </c>
      <c r="V159" s="76">
        <v>16427.05</v>
      </c>
      <c r="W159" s="76">
        <v>10642.53</v>
      </c>
      <c r="X159" s="76">
        <v>82905.36</v>
      </c>
      <c r="Y159" s="76">
        <v>1431.9</v>
      </c>
      <c r="Z159" s="76">
        <v>873.11</v>
      </c>
    </row>
    <row r="160" spans="1:26" ht="96" x14ac:dyDescent="0.2">
      <c r="A160" s="63" t="s">
        <v>456</v>
      </c>
      <c r="B160" s="64" t="s">
        <v>457</v>
      </c>
      <c r="C160" s="65" t="s">
        <v>435</v>
      </c>
      <c r="D160" s="66">
        <v>3462.81</v>
      </c>
      <c r="E160" s="66" t="s">
        <v>458</v>
      </c>
      <c r="F160" s="66" t="s">
        <v>459</v>
      </c>
      <c r="G160" s="66">
        <v>9408.4599999999991</v>
      </c>
      <c r="H160" s="66" t="s">
        <v>460</v>
      </c>
      <c r="I160" s="66" t="s">
        <v>461</v>
      </c>
      <c r="J160" s="63" t="s">
        <v>462</v>
      </c>
      <c r="K160" s="65" t="s">
        <v>463</v>
      </c>
      <c r="L160" s="66">
        <v>39915.279999999999</v>
      </c>
      <c r="M160" s="66" t="s">
        <v>464</v>
      </c>
      <c r="N160" s="66" t="s">
        <v>465</v>
      </c>
      <c r="O160" s="67"/>
      <c r="P160" s="67" t="s">
        <v>33</v>
      </c>
      <c r="Q160" s="68">
        <v>14.34</v>
      </c>
      <c r="R160" s="66">
        <v>9408.4599999999991</v>
      </c>
      <c r="S160" s="66">
        <v>39915.279999999999</v>
      </c>
      <c r="T160" s="76" t="s">
        <v>444</v>
      </c>
      <c r="U160" s="76" t="s">
        <v>445</v>
      </c>
      <c r="V160" s="76">
        <v>10290.719999999999</v>
      </c>
      <c r="W160" s="76">
        <v>6667.01</v>
      </c>
      <c r="X160" s="76">
        <v>56873.01</v>
      </c>
      <c r="Y160" s="76">
        <v>897.06</v>
      </c>
      <c r="Z160" s="76">
        <v>546.99</v>
      </c>
    </row>
    <row r="161" spans="1:26" ht="84" x14ac:dyDescent="0.2">
      <c r="A161" s="63" t="s">
        <v>466</v>
      </c>
      <c r="B161" s="64" t="s">
        <v>467</v>
      </c>
      <c r="C161" s="65" t="s">
        <v>468</v>
      </c>
      <c r="D161" s="66">
        <v>967.27</v>
      </c>
      <c r="E161" s="66" t="s">
        <v>469</v>
      </c>
      <c r="F161" s="66" t="s">
        <v>470</v>
      </c>
      <c r="G161" s="66">
        <v>2021.59</v>
      </c>
      <c r="H161" s="66" t="s">
        <v>471</v>
      </c>
      <c r="I161" s="66" t="s">
        <v>472</v>
      </c>
      <c r="J161" s="63" t="s">
        <v>473</v>
      </c>
      <c r="K161" s="65" t="s">
        <v>474</v>
      </c>
      <c r="L161" s="66">
        <v>8758.23</v>
      </c>
      <c r="M161" s="66" t="s">
        <v>475</v>
      </c>
      <c r="N161" s="66" t="s">
        <v>476</v>
      </c>
      <c r="O161" s="67"/>
      <c r="P161" s="67" t="s">
        <v>33</v>
      </c>
      <c r="Q161" s="68">
        <v>14.34</v>
      </c>
      <c r="R161" s="66">
        <v>2021.59</v>
      </c>
      <c r="S161" s="66">
        <v>8758.23</v>
      </c>
      <c r="T161" s="76" t="s">
        <v>444</v>
      </c>
      <c r="U161" s="76" t="s">
        <v>445</v>
      </c>
      <c r="V161" s="76">
        <v>2587.39</v>
      </c>
      <c r="W161" s="76">
        <v>1676.28</v>
      </c>
      <c r="X161" s="76">
        <v>13021.9</v>
      </c>
      <c r="Y161" s="76">
        <v>226.46</v>
      </c>
      <c r="Z161" s="76">
        <v>138.08000000000001</v>
      </c>
    </row>
    <row r="162" spans="1:26" ht="72" x14ac:dyDescent="0.2">
      <c r="A162" s="63" t="s">
        <v>477</v>
      </c>
      <c r="B162" s="64" t="s">
        <v>478</v>
      </c>
      <c r="C162" s="65" t="s">
        <v>479</v>
      </c>
      <c r="D162" s="66">
        <v>1254.1500000000001</v>
      </c>
      <c r="E162" s="66" t="s">
        <v>480</v>
      </c>
      <c r="F162" s="66" t="s">
        <v>481</v>
      </c>
      <c r="G162" s="66">
        <v>585.69000000000005</v>
      </c>
      <c r="H162" s="66" t="s">
        <v>482</v>
      </c>
      <c r="I162" s="66" t="s">
        <v>483</v>
      </c>
      <c r="J162" s="63" t="s">
        <v>484</v>
      </c>
      <c r="K162" s="65" t="s">
        <v>485</v>
      </c>
      <c r="L162" s="66">
        <v>4409.28</v>
      </c>
      <c r="M162" s="66" t="s">
        <v>486</v>
      </c>
      <c r="N162" s="66" t="s">
        <v>487</v>
      </c>
      <c r="O162" s="67"/>
      <c r="P162" s="67" t="s">
        <v>33</v>
      </c>
      <c r="Q162" s="68">
        <v>14.34</v>
      </c>
      <c r="R162" s="66">
        <v>585.69000000000005</v>
      </c>
      <c r="S162" s="66">
        <v>4409.28</v>
      </c>
      <c r="T162" s="76" t="s">
        <v>444</v>
      </c>
      <c r="U162" s="76" t="s">
        <v>445</v>
      </c>
      <c r="V162" s="76">
        <v>484.22</v>
      </c>
      <c r="W162" s="76">
        <v>313.70999999999998</v>
      </c>
      <c r="X162" s="76">
        <v>5207.21</v>
      </c>
      <c r="Y162" s="76">
        <v>42.2</v>
      </c>
      <c r="Z162" s="76">
        <v>25.73</v>
      </c>
    </row>
    <row r="163" spans="1:26" ht="84" x14ac:dyDescent="0.2">
      <c r="A163" s="63" t="s">
        <v>488</v>
      </c>
      <c r="B163" s="64" t="s">
        <v>489</v>
      </c>
      <c r="C163" s="65" t="s">
        <v>479</v>
      </c>
      <c r="D163" s="66">
        <v>2187.2399999999998</v>
      </c>
      <c r="E163" s="66" t="s">
        <v>490</v>
      </c>
      <c r="F163" s="66" t="s">
        <v>491</v>
      </c>
      <c r="G163" s="66">
        <v>1021.44</v>
      </c>
      <c r="H163" s="66" t="s">
        <v>492</v>
      </c>
      <c r="I163" s="66" t="s">
        <v>493</v>
      </c>
      <c r="J163" s="63" t="s">
        <v>494</v>
      </c>
      <c r="K163" s="65" t="s">
        <v>495</v>
      </c>
      <c r="L163" s="66">
        <v>6037.57</v>
      </c>
      <c r="M163" s="66" t="s">
        <v>496</v>
      </c>
      <c r="N163" s="66" t="s">
        <v>497</v>
      </c>
      <c r="O163" s="67"/>
      <c r="P163" s="67" t="s">
        <v>33</v>
      </c>
      <c r="Q163" s="68">
        <v>14.34</v>
      </c>
      <c r="R163" s="66">
        <v>1021.44</v>
      </c>
      <c r="S163" s="66">
        <v>6037.57</v>
      </c>
      <c r="T163" s="76" t="s">
        <v>444</v>
      </c>
      <c r="U163" s="76" t="s">
        <v>445</v>
      </c>
      <c r="V163" s="76">
        <v>1752.37</v>
      </c>
      <c r="W163" s="76">
        <v>1135.3</v>
      </c>
      <c r="X163" s="76">
        <v>8925.24</v>
      </c>
      <c r="Y163" s="76">
        <v>152.75</v>
      </c>
      <c r="Z163" s="76">
        <v>93.14</v>
      </c>
    </row>
    <row r="164" spans="1:26" ht="84" x14ac:dyDescent="0.2">
      <c r="A164" s="63" t="s">
        <v>498</v>
      </c>
      <c r="B164" s="64" t="s">
        <v>499</v>
      </c>
      <c r="C164" s="65" t="s">
        <v>500</v>
      </c>
      <c r="D164" s="66">
        <v>7774.14</v>
      </c>
      <c r="E164" s="66" t="s">
        <v>501</v>
      </c>
      <c r="F164" s="66">
        <v>47.28</v>
      </c>
      <c r="G164" s="66">
        <v>20966.849999999999</v>
      </c>
      <c r="H164" s="66" t="s">
        <v>502</v>
      </c>
      <c r="I164" s="66">
        <v>127.51</v>
      </c>
      <c r="J164" s="63" t="s">
        <v>503</v>
      </c>
      <c r="K164" s="65" t="s">
        <v>504</v>
      </c>
      <c r="L164" s="66">
        <v>75306.23</v>
      </c>
      <c r="M164" s="66" t="s">
        <v>505</v>
      </c>
      <c r="N164" s="66">
        <v>1126.5899999999999</v>
      </c>
      <c r="O164" s="67"/>
      <c r="P164" s="67" t="s">
        <v>33</v>
      </c>
      <c r="Q164" s="68">
        <v>14.34</v>
      </c>
      <c r="R164" s="66">
        <v>20966.849999999999</v>
      </c>
      <c r="S164" s="66">
        <v>75306.23</v>
      </c>
      <c r="T164" s="76" t="s">
        <v>444</v>
      </c>
      <c r="U164" s="76" t="s">
        <v>445</v>
      </c>
      <c r="V164" s="76">
        <v>11083.48</v>
      </c>
      <c r="W164" s="76">
        <v>7180.61</v>
      </c>
      <c r="X164" s="76">
        <v>93570.32</v>
      </c>
      <c r="Y164" s="76">
        <v>966.13</v>
      </c>
      <c r="Z164" s="76">
        <v>589.1</v>
      </c>
    </row>
    <row r="165" spans="1:26" ht="84" x14ac:dyDescent="0.2">
      <c r="A165" s="63" t="s">
        <v>506</v>
      </c>
      <c r="B165" s="64" t="s">
        <v>507</v>
      </c>
      <c r="C165" s="65" t="s">
        <v>508</v>
      </c>
      <c r="D165" s="66">
        <v>312.8</v>
      </c>
      <c r="E165" s="66">
        <v>88.84</v>
      </c>
      <c r="F165" s="66" t="s">
        <v>509</v>
      </c>
      <c r="G165" s="66">
        <v>697.54</v>
      </c>
      <c r="H165" s="66">
        <v>198.11</v>
      </c>
      <c r="I165" s="66" t="s">
        <v>510</v>
      </c>
      <c r="J165" s="63" t="s">
        <v>32</v>
      </c>
      <c r="K165" s="65" t="s">
        <v>511</v>
      </c>
      <c r="L165" s="66">
        <v>5879.59</v>
      </c>
      <c r="M165" s="66">
        <v>3409.14</v>
      </c>
      <c r="N165" s="66" t="s">
        <v>512</v>
      </c>
      <c r="O165" s="67"/>
      <c r="P165" s="67" t="s">
        <v>33</v>
      </c>
      <c r="Q165" s="68">
        <v>14.34</v>
      </c>
      <c r="R165" s="66">
        <v>697.54</v>
      </c>
      <c r="S165" s="66">
        <v>5879.59</v>
      </c>
      <c r="T165" s="76" t="s">
        <v>513</v>
      </c>
      <c r="U165" s="76" t="s">
        <v>514</v>
      </c>
      <c r="V165" s="76">
        <v>3300.44</v>
      </c>
      <c r="W165" s="76">
        <v>1845.64</v>
      </c>
      <c r="X165" s="76">
        <v>11025.67</v>
      </c>
      <c r="Y165" s="76">
        <v>287.75</v>
      </c>
      <c r="Z165" s="76">
        <v>151.44999999999999</v>
      </c>
    </row>
    <row r="166" spans="1:26" ht="96" x14ac:dyDescent="0.2">
      <c r="A166" s="63" t="s">
        <v>515</v>
      </c>
      <c r="B166" s="64" t="s">
        <v>516</v>
      </c>
      <c r="C166" s="65" t="s">
        <v>508</v>
      </c>
      <c r="D166" s="66">
        <v>3154.85</v>
      </c>
      <c r="E166" s="66" t="s">
        <v>517</v>
      </c>
      <c r="F166" s="66" t="s">
        <v>518</v>
      </c>
      <c r="G166" s="66">
        <v>7035.31</v>
      </c>
      <c r="H166" s="66" t="s">
        <v>519</v>
      </c>
      <c r="I166" s="66" t="s">
        <v>520</v>
      </c>
      <c r="J166" s="63" t="s">
        <v>521</v>
      </c>
      <c r="K166" s="65" t="s">
        <v>522</v>
      </c>
      <c r="L166" s="66">
        <v>40749.46</v>
      </c>
      <c r="M166" s="66" t="s">
        <v>523</v>
      </c>
      <c r="N166" s="66" t="s">
        <v>524</v>
      </c>
      <c r="O166" s="67"/>
      <c r="P166" s="67" t="s">
        <v>33</v>
      </c>
      <c r="Q166" s="68">
        <v>14.34</v>
      </c>
      <c r="R166" s="66">
        <v>7035.31</v>
      </c>
      <c r="S166" s="66">
        <v>40749.46</v>
      </c>
      <c r="T166" s="76" t="s">
        <v>444</v>
      </c>
      <c r="U166" s="76" t="s">
        <v>445</v>
      </c>
      <c r="V166" s="76">
        <v>16696.32</v>
      </c>
      <c r="W166" s="76">
        <v>10816.97</v>
      </c>
      <c r="X166" s="76">
        <v>68262.75</v>
      </c>
      <c r="Y166" s="76">
        <v>1455.42</v>
      </c>
      <c r="Z166" s="76">
        <v>887.45</v>
      </c>
    </row>
    <row r="167" spans="1:26" ht="96" x14ac:dyDescent="0.2">
      <c r="A167" s="63" t="s">
        <v>525</v>
      </c>
      <c r="B167" s="64" t="s">
        <v>526</v>
      </c>
      <c r="C167" s="65" t="s">
        <v>508</v>
      </c>
      <c r="D167" s="66">
        <v>1832.05</v>
      </c>
      <c r="E167" s="66" t="s">
        <v>527</v>
      </c>
      <c r="F167" s="66" t="s">
        <v>528</v>
      </c>
      <c r="G167" s="66">
        <v>4085.46</v>
      </c>
      <c r="H167" s="66" t="s">
        <v>529</v>
      </c>
      <c r="I167" s="66" t="s">
        <v>530</v>
      </c>
      <c r="J167" s="63" t="s">
        <v>531</v>
      </c>
      <c r="K167" s="65" t="s">
        <v>532</v>
      </c>
      <c r="L167" s="66">
        <v>23727.65</v>
      </c>
      <c r="M167" s="66" t="s">
        <v>533</v>
      </c>
      <c r="N167" s="66" t="s">
        <v>534</v>
      </c>
      <c r="O167" s="67"/>
      <c r="P167" s="67" t="s">
        <v>33</v>
      </c>
      <c r="Q167" s="68">
        <v>14.34</v>
      </c>
      <c r="R167" s="66">
        <v>4085.46</v>
      </c>
      <c r="S167" s="66">
        <v>23727.65</v>
      </c>
      <c r="T167" s="76" t="s">
        <v>444</v>
      </c>
      <c r="U167" s="76" t="s">
        <v>445</v>
      </c>
      <c r="V167" s="76">
        <v>10060.67</v>
      </c>
      <c r="W167" s="76">
        <v>6517.97</v>
      </c>
      <c r="X167" s="76">
        <v>40306.29</v>
      </c>
      <c r="Y167" s="76">
        <v>876.98</v>
      </c>
      <c r="Z167" s="76">
        <v>534.74</v>
      </c>
    </row>
    <row r="168" spans="1:26" ht="84" x14ac:dyDescent="0.2">
      <c r="A168" s="69" t="s">
        <v>535</v>
      </c>
      <c r="B168" s="70" t="s">
        <v>536</v>
      </c>
      <c r="C168" s="71" t="s">
        <v>508</v>
      </c>
      <c r="D168" s="72">
        <v>1282.67</v>
      </c>
      <c r="E168" s="72" t="s">
        <v>537</v>
      </c>
      <c r="F168" s="72" t="s">
        <v>538</v>
      </c>
      <c r="G168" s="72">
        <v>2860.36</v>
      </c>
      <c r="H168" s="72" t="s">
        <v>539</v>
      </c>
      <c r="I168" s="72" t="s">
        <v>540</v>
      </c>
      <c r="J168" s="69" t="s">
        <v>541</v>
      </c>
      <c r="K168" s="71" t="s">
        <v>542</v>
      </c>
      <c r="L168" s="72">
        <v>21778.86</v>
      </c>
      <c r="M168" s="72" t="s">
        <v>543</v>
      </c>
      <c r="N168" s="72" t="s">
        <v>544</v>
      </c>
      <c r="O168" s="67"/>
      <c r="P168" s="67" t="s">
        <v>33</v>
      </c>
      <c r="Q168" s="68">
        <v>14.34</v>
      </c>
      <c r="R168" s="66">
        <v>2860.36</v>
      </c>
      <c r="S168" s="66">
        <v>21778.86</v>
      </c>
      <c r="T168" s="76" t="s">
        <v>444</v>
      </c>
      <c r="U168" s="76" t="s">
        <v>445</v>
      </c>
      <c r="V168" s="76">
        <v>10245.370000000001</v>
      </c>
      <c r="W168" s="76">
        <v>6637.62</v>
      </c>
      <c r="X168" s="76">
        <v>38661.85</v>
      </c>
      <c r="Y168" s="76">
        <v>893.09</v>
      </c>
      <c r="Z168" s="76">
        <v>544.57000000000005</v>
      </c>
    </row>
    <row r="169" spans="1:26" ht="24" x14ac:dyDescent="0.2">
      <c r="A169" s="73" t="s">
        <v>44</v>
      </c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66">
        <v>503769.89</v>
      </c>
      <c r="M169" s="66" t="s">
        <v>545</v>
      </c>
      <c r="N169" s="66" t="s">
        <v>546</v>
      </c>
      <c r="O169" s="35"/>
      <c r="P169" s="35"/>
      <c r="Q169" s="36"/>
      <c r="R169" s="37"/>
      <c r="S169" s="37"/>
    </row>
    <row r="170" spans="1:26" ht="24" x14ac:dyDescent="0.2">
      <c r="A170" s="73" t="s">
        <v>45</v>
      </c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66">
        <v>521379.36</v>
      </c>
      <c r="M170" s="66" t="s">
        <v>547</v>
      </c>
      <c r="N170" s="66" t="s">
        <v>548</v>
      </c>
      <c r="O170" s="35"/>
      <c r="P170" s="35"/>
      <c r="Q170" s="36"/>
      <c r="R170" s="37"/>
      <c r="S170" s="37"/>
    </row>
    <row r="171" spans="1:26" ht="12.75" x14ac:dyDescent="0.2">
      <c r="A171" s="73" t="s">
        <v>46</v>
      </c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66">
        <v>102993.59</v>
      </c>
      <c r="M171" s="66"/>
      <c r="N171" s="66"/>
      <c r="O171" s="35"/>
      <c r="P171" s="35"/>
      <c r="Q171" s="36"/>
      <c r="R171" s="37"/>
      <c r="S171" s="37"/>
    </row>
    <row r="172" spans="1:26" ht="12.75" x14ac:dyDescent="0.2">
      <c r="A172" s="73" t="s">
        <v>47</v>
      </c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66">
        <v>66433.429999999993</v>
      </c>
      <c r="M172" s="66"/>
      <c r="N172" s="66"/>
      <c r="O172" s="35"/>
      <c r="P172" s="35"/>
      <c r="Q172" s="36"/>
      <c r="R172" s="37"/>
      <c r="S172" s="37"/>
    </row>
    <row r="173" spans="1:26" ht="12.75" x14ac:dyDescent="0.2">
      <c r="A173" s="59" t="s">
        <v>549</v>
      </c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6"/>
      <c r="M173" s="66"/>
      <c r="N173" s="66"/>
      <c r="O173" s="35"/>
      <c r="P173" s="35"/>
      <c r="Q173" s="36"/>
      <c r="R173" s="37"/>
      <c r="S173" s="37"/>
    </row>
    <row r="174" spans="1:26" ht="12.75" x14ac:dyDescent="0.2">
      <c r="A174" s="73" t="s">
        <v>550</v>
      </c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66">
        <v>679780.71</v>
      </c>
      <c r="M174" s="66"/>
      <c r="N174" s="66"/>
      <c r="O174" s="35"/>
      <c r="P174" s="35"/>
      <c r="Q174" s="36"/>
      <c r="R174" s="37"/>
      <c r="S174" s="37"/>
    </row>
    <row r="175" spans="1:26" ht="12.75" x14ac:dyDescent="0.2">
      <c r="A175" s="73" t="s">
        <v>551</v>
      </c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66">
        <v>11025.67</v>
      </c>
      <c r="M175" s="66"/>
      <c r="N175" s="66"/>
      <c r="O175" s="35"/>
      <c r="P175" s="35"/>
      <c r="Q175" s="36"/>
      <c r="R175" s="37"/>
      <c r="S175" s="37"/>
    </row>
    <row r="176" spans="1:26" ht="12.75" x14ac:dyDescent="0.2">
      <c r="A176" s="73" t="s">
        <v>51</v>
      </c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66">
        <v>690806.38</v>
      </c>
      <c r="M176" s="66"/>
      <c r="N176" s="66"/>
      <c r="O176" s="35"/>
      <c r="P176" s="35"/>
      <c r="Q176" s="36"/>
      <c r="R176" s="37"/>
      <c r="S176" s="37"/>
    </row>
    <row r="177" spans="1:26" ht="12.75" x14ac:dyDescent="0.2">
      <c r="A177" s="73" t="s">
        <v>52</v>
      </c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66"/>
      <c r="M177" s="66"/>
      <c r="N177" s="66"/>
      <c r="O177" s="35"/>
      <c r="P177" s="35"/>
      <c r="Q177" s="36"/>
      <c r="R177" s="37"/>
      <c r="S177" s="37"/>
    </row>
    <row r="178" spans="1:26" ht="12.75" x14ac:dyDescent="0.2">
      <c r="A178" s="73" t="s">
        <v>117</v>
      </c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66">
        <v>407713.29</v>
      </c>
      <c r="M178" s="66"/>
      <c r="N178" s="66"/>
      <c r="O178" s="35"/>
      <c r="P178" s="35"/>
      <c r="Q178" s="36"/>
      <c r="R178" s="37"/>
      <c r="S178" s="37"/>
    </row>
    <row r="179" spans="1:26" ht="12.75" x14ac:dyDescent="0.2">
      <c r="A179" s="73" t="s">
        <v>118</v>
      </c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66">
        <v>11375.59</v>
      </c>
      <c r="M179" s="66"/>
      <c r="N179" s="66"/>
      <c r="O179" s="35"/>
      <c r="P179" s="35"/>
      <c r="Q179" s="36"/>
      <c r="R179" s="37"/>
      <c r="S179" s="37"/>
    </row>
    <row r="180" spans="1:26" ht="12.75" x14ac:dyDescent="0.2">
      <c r="A180" s="73" t="s">
        <v>53</v>
      </c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66">
        <v>105656.87</v>
      </c>
      <c r="M180" s="66"/>
      <c r="N180" s="66"/>
      <c r="O180" s="35"/>
      <c r="P180" s="35"/>
      <c r="Q180" s="36"/>
      <c r="R180" s="37"/>
      <c r="S180" s="37"/>
    </row>
    <row r="181" spans="1:26" ht="12.75" x14ac:dyDescent="0.2">
      <c r="A181" s="73" t="s">
        <v>54</v>
      </c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66">
        <v>102993.59</v>
      </c>
      <c r="M181" s="66"/>
      <c r="N181" s="66"/>
      <c r="O181" s="35"/>
      <c r="P181" s="35"/>
      <c r="Q181" s="36"/>
      <c r="R181" s="37"/>
      <c r="S181" s="37"/>
    </row>
    <row r="182" spans="1:26" ht="12.75" x14ac:dyDescent="0.2">
      <c r="A182" s="73" t="s">
        <v>55</v>
      </c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66">
        <v>66433.429999999993</v>
      </c>
      <c r="M182" s="66"/>
      <c r="N182" s="66"/>
      <c r="O182" s="35"/>
      <c r="P182" s="35"/>
      <c r="Q182" s="36"/>
      <c r="R182" s="37"/>
      <c r="S182" s="37"/>
    </row>
    <row r="183" spans="1:26" ht="12.75" x14ac:dyDescent="0.2">
      <c r="A183" s="61" t="s">
        <v>552</v>
      </c>
      <c r="B183" s="62"/>
      <c r="C183" s="62"/>
      <c r="D183" s="62"/>
      <c r="E183" s="62"/>
      <c r="F183" s="62"/>
      <c r="G183" s="62"/>
      <c r="H183" s="62"/>
      <c r="I183" s="62"/>
      <c r="J183" s="62"/>
      <c r="K183" s="62"/>
      <c r="L183" s="72">
        <v>690806.38</v>
      </c>
      <c r="M183" s="72"/>
      <c r="N183" s="72"/>
      <c r="O183" s="35"/>
      <c r="P183" s="35"/>
      <c r="Q183" s="36"/>
      <c r="R183" s="37"/>
      <c r="S183" s="37"/>
    </row>
    <row r="184" spans="1:26" ht="12.75" x14ac:dyDescent="0.2">
      <c r="A184" s="59" t="s">
        <v>553</v>
      </c>
      <c r="B184" s="75"/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</row>
    <row r="185" spans="1:26" ht="96" x14ac:dyDescent="0.2">
      <c r="A185" s="63" t="s">
        <v>554</v>
      </c>
      <c r="B185" s="64" t="s">
        <v>555</v>
      </c>
      <c r="C185" s="65" t="s">
        <v>556</v>
      </c>
      <c r="D185" s="66">
        <v>10446.299999999999</v>
      </c>
      <c r="E185" s="66" t="s">
        <v>557</v>
      </c>
      <c r="F185" s="66" t="s">
        <v>558</v>
      </c>
      <c r="G185" s="66">
        <v>31443.360000000001</v>
      </c>
      <c r="H185" s="66" t="s">
        <v>559</v>
      </c>
      <c r="I185" s="66" t="s">
        <v>560</v>
      </c>
      <c r="J185" s="63" t="s">
        <v>561</v>
      </c>
      <c r="K185" s="65" t="s">
        <v>562</v>
      </c>
      <c r="L185" s="66">
        <v>302531.87</v>
      </c>
      <c r="M185" s="66" t="s">
        <v>563</v>
      </c>
      <c r="N185" s="66" t="s">
        <v>564</v>
      </c>
      <c r="O185" s="67"/>
      <c r="P185" s="67" t="s">
        <v>33</v>
      </c>
      <c r="Q185" s="68">
        <v>14.34</v>
      </c>
      <c r="R185" s="66">
        <v>31443.360000000001</v>
      </c>
      <c r="S185" s="66">
        <v>302531.87</v>
      </c>
      <c r="T185" s="76" t="s">
        <v>95</v>
      </c>
      <c r="U185" s="76" t="s">
        <v>178</v>
      </c>
      <c r="V185" s="76">
        <v>195843.11</v>
      </c>
      <c r="W185" s="76">
        <v>108996.02</v>
      </c>
      <c r="X185" s="76">
        <v>607371</v>
      </c>
      <c r="Y185" s="76">
        <v>17071.29</v>
      </c>
      <c r="Z185" s="76">
        <v>8942.1</v>
      </c>
    </row>
    <row r="186" spans="1:26" ht="84" x14ac:dyDescent="0.2">
      <c r="A186" s="63" t="s">
        <v>565</v>
      </c>
      <c r="B186" s="64" t="s">
        <v>566</v>
      </c>
      <c r="C186" s="65" t="s">
        <v>556</v>
      </c>
      <c r="D186" s="66">
        <v>29.92</v>
      </c>
      <c r="E186" s="66" t="s">
        <v>567</v>
      </c>
      <c r="F186" s="66"/>
      <c r="G186" s="66">
        <v>90.06</v>
      </c>
      <c r="H186" s="66" t="s">
        <v>568</v>
      </c>
      <c r="I186" s="66"/>
      <c r="J186" s="63" t="s">
        <v>210</v>
      </c>
      <c r="K186" s="65" t="s">
        <v>23</v>
      </c>
      <c r="L186" s="66">
        <v>425.98</v>
      </c>
      <c r="M186" s="66" t="s">
        <v>569</v>
      </c>
      <c r="N186" s="66"/>
      <c r="O186" s="67"/>
      <c r="P186" s="67" t="s">
        <v>212</v>
      </c>
      <c r="Q186" s="68"/>
      <c r="R186" s="66">
        <v>90.06</v>
      </c>
      <c r="S186" s="66">
        <v>425.98</v>
      </c>
      <c r="T186" s="76"/>
      <c r="U186" s="76"/>
      <c r="V186" s="76"/>
      <c r="W186" s="76"/>
      <c r="X186" s="76">
        <v>425.98</v>
      </c>
      <c r="Y186" s="76"/>
      <c r="Z186" s="76"/>
    </row>
    <row r="187" spans="1:26" ht="84" x14ac:dyDescent="0.2">
      <c r="A187" s="63" t="s">
        <v>570</v>
      </c>
      <c r="B187" s="64" t="s">
        <v>571</v>
      </c>
      <c r="C187" s="65" t="s">
        <v>556</v>
      </c>
      <c r="D187" s="66">
        <v>214.02</v>
      </c>
      <c r="E187" s="66" t="s">
        <v>572</v>
      </c>
      <c r="F187" s="66" t="s">
        <v>573</v>
      </c>
      <c r="G187" s="66">
        <v>644.19000000000005</v>
      </c>
      <c r="H187" s="66" t="s">
        <v>574</v>
      </c>
      <c r="I187" s="66" t="s">
        <v>575</v>
      </c>
      <c r="J187" s="63" t="s">
        <v>576</v>
      </c>
      <c r="K187" s="65" t="s">
        <v>577</v>
      </c>
      <c r="L187" s="66">
        <v>7348.06</v>
      </c>
      <c r="M187" s="66" t="s">
        <v>578</v>
      </c>
      <c r="N187" s="66" t="s">
        <v>579</v>
      </c>
      <c r="O187" s="67"/>
      <c r="P187" s="67" t="s">
        <v>33</v>
      </c>
      <c r="Q187" s="68">
        <v>14.34</v>
      </c>
      <c r="R187" s="66">
        <v>644.19000000000005</v>
      </c>
      <c r="S187" s="66">
        <v>7348.06</v>
      </c>
      <c r="T187" s="76" t="s">
        <v>95</v>
      </c>
      <c r="U187" s="76" t="s">
        <v>178</v>
      </c>
      <c r="V187" s="76">
        <v>5751.34</v>
      </c>
      <c r="W187" s="76">
        <v>3200.89</v>
      </c>
      <c r="X187" s="76">
        <v>16300.29</v>
      </c>
      <c r="Y187" s="76">
        <v>501.27</v>
      </c>
      <c r="Z187" s="76">
        <v>262.57</v>
      </c>
    </row>
    <row r="188" spans="1:26" ht="84" x14ac:dyDescent="0.2">
      <c r="A188" s="63" t="s">
        <v>580</v>
      </c>
      <c r="B188" s="64" t="s">
        <v>581</v>
      </c>
      <c r="C188" s="65" t="s">
        <v>582</v>
      </c>
      <c r="D188" s="66">
        <v>1427.12</v>
      </c>
      <c r="E188" s="66" t="s">
        <v>583</v>
      </c>
      <c r="F188" s="66" t="s">
        <v>584</v>
      </c>
      <c r="G188" s="66">
        <v>9290.5499999999993</v>
      </c>
      <c r="H188" s="66" t="s">
        <v>585</v>
      </c>
      <c r="I188" s="66" t="s">
        <v>586</v>
      </c>
      <c r="J188" s="63" t="s">
        <v>587</v>
      </c>
      <c r="K188" s="65" t="s">
        <v>588</v>
      </c>
      <c r="L188" s="66">
        <v>87741.55</v>
      </c>
      <c r="M188" s="66" t="s">
        <v>589</v>
      </c>
      <c r="N188" s="66" t="s">
        <v>590</v>
      </c>
      <c r="O188" s="67"/>
      <c r="P188" s="67" t="s">
        <v>33</v>
      </c>
      <c r="Q188" s="68">
        <v>14.34</v>
      </c>
      <c r="R188" s="66">
        <v>9290.5499999999993</v>
      </c>
      <c r="S188" s="66">
        <v>87741.55</v>
      </c>
      <c r="T188" s="76" t="s">
        <v>95</v>
      </c>
      <c r="U188" s="76" t="s">
        <v>178</v>
      </c>
      <c r="V188" s="76">
        <v>55521.89</v>
      </c>
      <c r="W188" s="76">
        <v>30900.58</v>
      </c>
      <c r="X188" s="76">
        <v>174164.02</v>
      </c>
      <c r="Y188" s="76">
        <v>4839.7</v>
      </c>
      <c r="Z188" s="76">
        <v>2535.08</v>
      </c>
    </row>
    <row r="189" spans="1:26" ht="96" x14ac:dyDescent="0.2">
      <c r="A189" s="69" t="s">
        <v>591</v>
      </c>
      <c r="B189" s="70" t="s">
        <v>592</v>
      </c>
      <c r="C189" s="71" t="s">
        <v>582</v>
      </c>
      <c r="D189" s="72">
        <v>1104.3499999999999</v>
      </c>
      <c r="E189" s="72" t="s">
        <v>593</v>
      </c>
      <c r="F189" s="72" t="s">
        <v>594</v>
      </c>
      <c r="G189" s="72">
        <v>7189.29</v>
      </c>
      <c r="H189" s="72" t="s">
        <v>595</v>
      </c>
      <c r="I189" s="72" t="s">
        <v>596</v>
      </c>
      <c r="J189" s="69" t="s">
        <v>597</v>
      </c>
      <c r="K189" s="71" t="s">
        <v>598</v>
      </c>
      <c r="L189" s="72">
        <v>42595.519999999997</v>
      </c>
      <c r="M189" s="72" t="s">
        <v>599</v>
      </c>
      <c r="N189" s="72" t="s">
        <v>600</v>
      </c>
      <c r="O189" s="67"/>
      <c r="P189" s="67" t="s">
        <v>33</v>
      </c>
      <c r="Q189" s="68">
        <v>14.34</v>
      </c>
      <c r="R189" s="66">
        <v>7189.29</v>
      </c>
      <c r="S189" s="66">
        <v>42595.519999999997</v>
      </c>
      <c r="T189" s="76" t="s">
        <v>95</v>
      </c>
      <c r="U189" s="76" t="s">
        <v>178</v>
      </c>
      <c r="V189" s="76">
        <v>30283.03</v>
      </c>
      <c r="W189" s="76">
        <v>16853.95</v>
      </c>
      <c r="X189" s="76">
        <v>89732.5</v>
      </c>
      <c r="Y189" s="76">
        <v>2639.6</v>
      </c>
      <c r="Z189" s="76">
        <v>1382.65</v>
      </c>
    </row>
    <row r="190" spans="1:26" ht="24" x14ac:dyDescent="0.2">
      <c r="A190" s="73" t="s">
        <v>44</v>
      </c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66">
        <v>383619.29</v>
      </c>
      <c r="M190" s="66" t="s">
        <v>601</v>
      </c>
      <c r="N190" s="66" t="s">
        <v>602</v>
      </c>
      <c r="O190" s="35"/>
      <c r="P190" s="35"/>
      <c r="Q190" s="36"/>
      <c r="R190" s="37"/>
      <c r="S190" s="37"/>
    </row>
    <row r="191" spans="1:26" ht="24" x14ac:dyDescent="0.2">
      <c r="A191" s="73" t="s">
        <v>45</v>
      </c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66">
        <v>440642.97</v>
      </c>
      <c r="M191" s="66" t="s">
        <v>603</v>
      </c>
      <c r="N191" s="66" t="s">
        <v>604</v>
      </c>
      <c r="O191" s="35"/>
      <c r="P191" s="35"/>
      <c r="Q191" s="36"/>
      <c r="R191" s="37"/>
      <c r="S191" s="37"/>
    </row>
    <row r="192" spans="1:26" ht="12.75" x14ac:dyDescent="0.2">
      <c r="A192" s="73" t="s">
        <v>46</v>
      </c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66">
        <v>287399.36</v>
      </c>
      <c r="M192" s="66"/>
      <c r="N192" s="66"/>
      <c r="O192" s="35"/>
      <c r="P192" s="35"/>
      <c r="Q192" s="36"/>
      <c r="R192" s="37"/>
      <c r="S192" s="37"/>
    </row>
    <row r="193" spans="1:26" ht="12.75" x14ac:dyDescent="0.2">
      <c r="A193" s="73" t="s">
        <v>47</v>
      </c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66">
        <v>159951.43</v>
      </c>
      <c r="M193" s="66"/>
      <c r="N193" s="66"/>
      <c r="O193" s="35"/>
      <c r="P193" s="35"/>
      <c r="Q193" s="36"/>
      <c r="R193" s="37"/>
      <c r="S193" s="37"/>
    </row>
    <row r="194" spans="1:26" ht="12.75" x14ac:dyDescent="0.2">
      <c r="A194" s="59" t="s">
        <v>605</v>
      </c>
      <c r="B194" s="60"/>
      <c r="C194" s="60"/>
      <c r="D194" s="60"/>
      <c r="E194" s="60"/>
      <c r="F194" s="60"/>
      <c r="G194" s="60"/>
      <c r="H194" s="60"/>
      <c r="I194" s="60"/>
      <c r="J194" s="60"/>
      <c r="K194" s="60"/>
      <c r="L194" s="66"/>
      <c r="M194" s="66"/>
      <c r="N194" s="66"/>
      <c r="O194" s="35"/>
      <c r="P194" s="35"/>
      <c r="Q194" s="36"/>
      <c r="R194" s="37"/>
      <c r="S194" s="37"/>
    </row>
    <row r="195" spans="1:26" ht="24" x14ac:dyDescent="0.2">
      <c r="A195" s="73" t="s">
        <v>606</v>
      </c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66">
        <v>383619.29</v>
      </c>
      <c r="M195" s="66" t="s">
        <v>601</v>
      </c>
      <c r="N195" s="66" t="s">
        <v>602</v>
      </c>
      <c r="O195" s="35"/>
      <c r="P195" s="35"/>
      <c r="Q195" s="36"/>
      <c r="R195" s="37"/>
      <c r="S195" s="37"/>
    </row>
    <row r="196" spans="1:26" ht="24" x14ac:dyDescent="0.2">
      <c r="A196" s="73" t="s">
        <v>427</v>
      </c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66">
        <v>440642.97</v>
      </c>
      <c r="M196" s="66" t="s">
        <v>603</v>
      </c>
      <c r="N196" s="66" t="s">
        <v>604</v>
      </c>
      <c r="O196" s="35"/>
      <c r="P196" s="35"/>
      <c r="Q196" s="36"/>
      <c r="R196" s="37"/>
      <c r="S196" s="37"/>
    </row>
    <row r="197" spans="1:26" ht="12.75" x14ac:dyDescent="0.2">
      <c r="A197" s="73" t="s">
        <v>607</v>
      </c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66">
        <v>287399.36</v>
      </c>
      <c r="M197" s="66"/>
      <c r="N197" s="66"/>
      <c r="O197" s="35"/>
      <c r="P197" s="35"/>
      <c r="Q197" s="36"/>
      <c r="R197" s="37"/>
      <c r="S197" s="37"/>
    </row>
    <row r="198" spans="1:26" ht="12.75" x14ac:dyDescent="0.2">
      <c r="A198" s="73" t="s">
        <v>608</v>
      </c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66">
        <v>159951.43</v>
      </c>
      <c r="M198" s="66"/>
      <c r="N198" s="66"/>
      <c r="O198" s="35"/>
      <c r="P198" s="35"/>
      <c r="Q198" s="36"/>
      <c r="R198" s="37"/>
      <c r="S198" s="37"/>
    </row>
    <row r="199" spans="1:26" ht="12.75" x14ac:dyDescent="0.2">
      <c r="A199" s="73" t="s">
        <v>430</v>
      </c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66">
        <v>887993.76</v>
      </c>
      <c r="M199" s="66"/>
      <c r="N199" s="66"/>
      <c r="O199" s="35"/>
      <c r="P199" s="35"/>
      <c r="Q199" s="36"/>
      <c r="R199" s="37"/>
      <c r="S199" s="37"/>
    </row>
    <row r="200" spans="1:26" ht="12.75" x14ac:dyDescent="0.2">
      <c r="A200" s="73" t="s">
        <v>52</v>
      </c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66"/>
      <c r="M200" s="66"/>
      <c r="N200" s="66"/>
      <c r="O200" s="35"/>
      <c r="P200" s="35"/>
      <c r="Q200" s="36"/>
      <c r="R200" s="37"/>
      <c r="S200" s="37"/>
    </row>
    <row r="201" spans="1:26" ht="12.75" x14ac:dyDescent="0.2">
      <c r="A201" s="73" t="s">
        <v>117</v>
      </c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66">
        <v>95451.33</v>
      </c>
      <c r="M201" s="66"/>
      <c r="N201" s="66"/>
      <c r="O201" s="35"/>
      <c r="P201" s="35"/>
      <c r="Q201" s="36"/>
      <c r="R201" s="37"/>
      <c r="S201" s="37"/>
    </row>
    <row r="202" spans="1:26" ht="12.75" x14ac:dyDescent="0.2">
      <c r="A202" s="73" t="s">
        <v>118</v>
      </c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66">
        <v>7049.1</v>
      </c>
      <c r="M202" s="66"/>
      <c r="N202" s="66"/>
      <c r="O202" s="35"/>
      <c r="P202" s="35"/>
      <c r="Q202" s="36"/>
      <c r="R202" s="37"/>
      <c r="S202" s="37"/>
    </row>
    <row r="203" spans="1:26" ht="12.75" x14ac:dyDescent="0.2">
      <c r="A203" s="73" t="s">
        <v>53</v>
      </c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66">
        <v>342142.1</v>
      </c>
      <c r="M203" s="66"/>
      <c r="N203" s="66"/>
      <c r="O203" s="35"/>
      <c r="P203" s="35"/>
      <c r="Q203" s="36"/>
      <c r="R203" s="37"/>
      <c r="S203" s="37"/>
    </row>
    <row r="204" spans="1:26" ht="12.75" x14ac:dyDescent="0.2">
      <c r="A204" s="73" t="s">
        <v>54</v>
      </c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66">
        <v>287399.36</v>
      </c>
      <c r="M204" s="66"/>
      <c r="N204" s="66"/>
      <c r="O204" s="35"/>
      <c r="P204" s="35"/>
      <c r="Q204" s="36"/>
      <c r="R204" s="37"/>
      <c r="S204" s="37"/>
    </row>
    <row r="205" spans="1:26" ht="12.75" x14ac:dyDescent="0.2">
      <c r="A205" s="73" t="s">
        <v>55</v>
      </c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66">
        <v>159951.43</v>
      </c>
      <c r="M205" s="66"/>
      <c r="N205" s="66"/>
      <c r="O205" s="35"/>
      <c r="P205" s="35"/>
      <c r="Q205" s="36"/>
      <c r="R205" s="37"/>
      <c r="S205" s="37"/>
    </row>
    <row r="206" spans="1:26" ht="12.75" x14ac:dyDescent="0.2">
      <c r="A206" s="61" t="s">
        <v>609</v>
      </c>
      <c r="B206" s="62"/>
      <c r="C206" s="62"/>
      <c r="D206" s="62"/>
      <c r="E206" s="62"/>
      <c r="F206" s="62"/>
      <c r="G206" s="62"/>
      <c r="H206" s="62"/>
      <c r="I206" s="62"/>
      <c r="J206" s="62"/>
      <c r="K206" s="62"/>
      <c r="L206" s="72">
        <v>887993.76</v>
      </c>
      <c r="M206" s="72"/>
      <c r="N206" s="72"/>
      <c r="O206" s="35"/>
      <c r="P206" s="35"/>
      <c r="Q206" s="36"/>
      <c r="R206" s="37"/>
      <c r="S206" s="37"/>
    </row>
    <row r="207" spans="1:26" ht="12.75" x14ac:dyDescent="0.2">
      <c r="A207" s="59" t="s">
        <v>610</v>
      </c>
      <c r="B207" s="75"/>
      <c r="C207" s="75"/>
      <c r="D207" s="75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</row>
    <row r="208" spans="1:26" ht="84" x14ac:dyDescent="0.2">
      <c r="A208" s="63" t="s">
        <v>611</v>
      </c>
      <c r="B208" s="64" t="s">
        <v>612</v>
      </c>
      <c r="C208" s="65" t="s">
        <v>613</v>
      </c>
      <c r="D208" s="66">
        <v>4703.26</v>
      </c>
      <c r="E208" s="66" t="s">
        <v>614</v>
      </c>
      <c r="F208" s="66" t="s">
        <v>615</v>
      </c>
      <c r="G208" s="66">
        <v>470.33</v>
      </c>
      <c r="H208" s="66" t="s">
        <v>616</v>
      </c>
      <c r="I208" s="66" t="s">
        <v>617</v>
      </c>
      <c r="J208" s="63" t="s">
        <v>618</v>
      </c>
      <c r="K208" s="65" t="s">
        <v>619</v>
      </c>
      <c r="L208" s="66">
        <v>3594.95</v>
      </c>
      <c r="M208" s="66" t="s">
        <v>620</v>
      </c>
      <c r="N208" s="66" t="s">
        <v>621</v>
      </c>
      <c r="O208" s="67"/>
      <c r="P208" s="67" t="s">
        <v>33</v>
      </c>
      <c r="Q208" s="68">
        <v>14.34</v>
      </c>
      <c r="R208" s="66">
        <v>470.33</v>
      </c>
      <c r="S208" s="66">
        <v>3594.95</v>
      </c>
      <c r="T208" s="76" t="s">
        <v>622</v>
      </c>
      <c r="U208" s="76" t="s">
        <v>623</v>
      </c>
      <c r="V208" s="76">
        <v>355.81</v>
      </c>
      <c r="W208" s="76">
        <v>245.14</v>
      </c>
      <c r="X208" s="76">
        <v>4195.8999999999996</v>
      </c>
      <c r="Y208" s="76">
        <v>31.03</v>
      </c>
      <c r="Z208" s="76">
        <v>20.12</v>
      </c>
    </row>
    <row r="209" spans="1:26" ht="72" x14ac:dyDescent="0.2">
      <c r="A209" s="69" t="s">
        <v>624</v>
      </c>
      <c r="B209" s="70" t="s">
        <v>625</v>
      </c>
      <c r="C209" s="71" t="s">
        <v>613</v>
      </c>
      <c r="D209" s="72">
        <v>2428.91</v>
      </c>
      <c r="E209" s="72" t="s">
        <v>626</v>
      </c>
      <c r="F209" s="72" t="s">
        <v>627</v>
      </c>
      <c r="G209" s="72">
        <v>242.89</v>
      </c>
      <c r="H209" s="72" t="s">
        <v>628</v>
      </c>
      <c r="I209" s="72" t="s">
        <v>629</v>
      </c>
      <c r="J209" s="69" t="s">
        <v>630</v>
      </c>
      <c r="K209" s="71" t="s">
        <v>631</v>
      </c>
      <c r="L209" s="72">
        <v>706.24</v>
      </c>
      <c r="M209" s="72" t="s">
        <v>632</v>
      </c>
      <c r="N209" s="72" t="s">
        <v>633</v>
      </c>
      <c r="O209" s="67"/>
      <c r="P209" s="67" t="s">
        <v>33</v>
      </c>
      <c r="Q209" s="68">
        <v>14.34</v>
      </c>
      <c r="R209" s="66">
        <v>242.89</v>
      </c>
      <c r="S209" s="66">
        <v>706.24</v>
      </c>
      <c r="T209" s="76" t="s">
        <v>622</v>
      </c>
      <c r="U209" s="76" t="s">
        <v>623</v>
      </c>
      <c r="V209" s="76">
        <v>248.94</v>
      </c>
      <c r="W209" s="76">
        <v>171.51</v>
      </c>
      <c r="X209" s="76">
        <v>1126.69</v>
      </c>
      <c r="Y209" s="76">
        <v>21.7</v>
      </c>
      <c r="Z209" s="76">
        <v>14.07</v>
      </c>
    </row>
    <row r="210" spans="1:26" ht="24" x14ac:dyDescent="0.2">
      <c r="A210" s="73" t="s">
        <v>44</v>
      </c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66">
        <v>4202.76</v>
      </c>
      <c r="M210" s="66" t="s">
        <v>634</v>
      </c>
      <c r="N210" s="66" t="s">
        <v>635</v>
      </c>
      <c r="O210" s="35"/>
      <c r="P210" s="35"/>
      <c r="Q210" s="36"/>
      <c r="R210" s="37"/>
      <c r="S210" s="37"/>
    </row>
    <row r="211" spans="1:26" ht="24" x14ac:dyDescent="0.2">
      <c r="A211" s="73" t="s">
        <v>45</v>
      </c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66">
        <v>4301.1899999999996</v>
      </c>
      <c r="M211" s="66" t="s">
        <v>636</v>
      </c>
      <c r="N211" s="66" t="s">
        <v>637</v>
      </c>
      <c r="O211" s="35"/>
      <c r="P211" s="35"/>
      <c r="Q211" s="36"/>
      <c r="R211" s="37"/>
      <c r="S211" s="37"/>
    </row>
    <row r="212" spans="1:26" ht="12.75" x14ac:dyDescent="0.2">
      <c r="A212" s="73" t="s">
        <v>46</v>
      </c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66">
        <v>604.75</v>
      </c>
      <c r="M212" s="66"/>
      <c r="N212" s="66"/>
      <c r="O212" s="35"/>
      <c r="P212" s="35"/>
      <c r="Q212" s="36"/>
      <c r="R212" s="37"/>
      <c r="S212" s="37"/>
    </row>
    <row r="213" spans="1:26" ht="12.75" x14ac:dyDescent="0.2">
      <c r="A213" s="73" t="s">
        <v>47</v>
      </c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66">
        <v>416.65</v>
      </c>
      <c r="M213" s="66"/>
      <c r="N213" s="66"/>
      <c r="O213" s="35"/>
      <c r="P213" s="35"/>
      <c r="Q213" s="36"/>
      <c r="R213" s="37"/>
      <c r="S213" s="37"/>
    </row>
    <row r="214" spans="1:26" ht="12.75" x14ac:dyDescent="0.2">
      <c r="A214" s="59" t="s">
        <v>638</v>
      </c>
      <c r="B214" s="60"/>
      <c r="C214" s="60"/>
      <c r="D214" s="60"/>
      <c r="E214" s="60"/>
      <c r="F214" s="60"/>
      <c r="G214" s="60"/>
      <c r="H214" s="60"/>
      <c r="I214" s="60"/>
      <c r="J214" s="60"/>
      <c r="K214" s="60"/>
      <c r="L214" s="66"/>
      <c r="M214" s="66"/>
      <c r="N214" s="66"/>
      <c r="O214" s="35"/>
      <c r="P214" s="35"/>
      <c r="Q214" s="36"/>
      <c r="R214" s="37"/>
      <c r="S214" s="37"/>
    </row>
    <row r="215" spans="1:26" ht="24" x14ac:dyDescent="0.2">
      <c r="A215" s="73" t="s">
        <v>639</v>
      </c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66">
        <v>4202.76</v>
      </c>
      <c r="M215" s="66" t="s">
        <v>634</v>
      </c>
      <c r="N215" s="66" t="s">
        <v>635</v>
      </c>
      <c r="O215" s="35"/>
      <c r="P215" s="35"/>
      <c r="Q215" s="36"/>
      <c r="R215" s="37"/>
      <c r="S215" s="37"/>
    </row>
    <row r="216" spans="1:26" ht="24" x14ac:dyDescent="0.2">
      <c r="A216" s="73" t="s">
        <v>427</v>
      </c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66">
        <v>4301.1899999999996</v>
      </c>
      <c r="M216" s="66" t="s">
        <v>636</v>
      </c>
      <c r="N216" s="66" t="s">
        <v>637</v>
      </c>
      <c r="O216" s="35"/>
      <c r="P216" s="35"/>
      <c r="Q216" s="36"/>
      <c r="R216" s="37"/>
      <c r="S216" s="37"/>
    </row>
    <row r="217" spans="1:26" ht="12.75" x14ac:dyDescent="0.2">
      <c r="A217" s="73" t="s">
        <v>640</v>
      </c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66">
        <v>604.75</v>
      </c>
      <c r="M217" s="66"/>
      <c r="N217" s="66"/>
      <c r="O217" s="35"/>
      <c r="P217" s="35"/>
      <c r="Q217" s="36"/>
      <c r="R217" s="37"/>
      <c r="S217" s="37"/>
    </row>
    <row r="218" spans="1:26" ht="12.75" x14ac:dyDescent="0.2">
      <c r="A218" s="73" t="s">
        <v>641</v>
      </c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66">
        <v>416.65</v>
      </c>
      <c r="M218" s="66"/>
      <c r="N218" s="66"/>
      <c r="O218" s="35"/>
      <c r="P218" s="35"/>
      <c r="Q218" s="36"/>
      <c r="R218" s="37"/>
      <c r="S218" s="37"/>
    </row>
    <row r="219" spans="1:26" ht="12.75" x14ac:dyDescent="0.2">
      <c r="A219" s="73" t="s">
        <v>430</v>
      </c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66">
        <v>5322.59</v>
      </c>
      <c r="M219" s="66"/>
      <c r="N219" s="66"/>
      <c r="O219" s="35"/>
      <c r="P219" s="35"/>
      <c r="Q219" s="36"/>
      <c r="R219" s="37"/>
      <c r="S219" s="37"/>
    </row>
    <row r="220" spans="1:26" ht="12.75" x14ac:dyDescent="0.2">
      <c r="A220" s="73" t="s">
        <v>52</v>
      </c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66"/>
      <c r="M220" s="66"/>
      <c r="N220" s="66"/>
      <c r="O220" s="35"/>
      <c r="P220" s="35"/>
      <c r="Q220" s="36"/>
      <c r="R220" s="37"/>
      <c r="S220" s="37"/>
    </row>
    <row r="221" spans="1:26" ht="12.75" x14ac:dyDescent="0.2">
      <c r="A221" s="73" t="s">
        <v>117</v>
      </c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66">
        <v>3688.14</v>
      </c>
      <c r="M221" s="66"/>
      <c r="N221" s="66"/>
      <c r="O221" s="35"/>
      <c r="P221" s="35"/>
      <c r="Q221" s="36"/>
      <c r="R221" s="37"/>
      <c r="S221" s="37"/>
    </row>
    <row r="222" spans="1:26" ht="12.75" x14ac:dyDescent="0.2">
      <c r="A222" s="73" t="s">
        <v>118</v>
      </c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66">
        <v>38.5</v>
      </c>
      <c r="M222" s="66"/>
      <c r="N222" s="66"/>
      <c r="O222" s="35"/>
      <c r="P222" s="35"/>
      <c r="Q222" s="36"/>
      <c r="R222" s="37"/>
      <c r="S222" s="37"/>
    </row>
    <row r="223" spans="1:26" ht="12.75" x14ac:dyDescent="0.2">
      <c r="A223" s="73" t="s">
        <v>53</v>
      </c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66">
        <v>590.58000000000004</v>
      </c>
      <c r="M223" s="66"/>
      <c r="N223" s="66"/>
      <c r="O223" s="35"/>
      <c r="P223" s="35"/>
      <c r="Q223" s="36"/>
      <c r="R223" s="37"/>
      <c r="S223" s="37"/>
    </row>
    <row r="224" spans="1:26" ht="12.75" x14ac:dyDescent="0.2">
      <c r="A224" s="73" t="s">
        <v>54</v>
      </c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66">
        <v>604.75</v>
      </c>
      <c r="M224" s="66"/>
      <c r="N224" s="66"/>
      <c r="O224" s="35"/>
      <c r="P224" s="35"/>
      <c r="Q224" s="36"/>
      <c r="R224" s="37"/>
      <c r="S224" s="37"/>
    </row>
    <row r="225" spans="1:26" ht="12.75" x14ac:dyDescent="0.2">
      <c r="A225" s="73" t="s">
        <v>55</v>
      </c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66">
        <v>416.65</v>
      </c>
      <c r="M225" s="66"/>
      <c r="N225" s="66"/>
      <c r="O225" s="35"/>
      <c r="P225" s="35"/>
      <c r="Q225" s="36"/>
      <c r="R225" s="37"/>
      <c r="S225" s="37"/>
    </row>
    <row r="226" spans="1:26" ht="12.75" x14ac:dyDescent="0.2">
      <c r="A226" s="61" t="s">
        <v>642</v>
      </c>
      <c r="B226" s="62"/>
      <c r="C226" s="62"/>
      <c r="D226" s="62"/>
      <c r="E226" s="62"/>
      <c r="F226" s="62"/>
      <c r="G226" s="62"/>
      <c r="H226" s="62"/>
      <c r="I226" s="62"/>
      <c r="J226" s="62"/>
      <c r="K226" s="62"/>
      <c r="L226" s="72">
        <v>5322.59</v>
      </c>
      <c r="M226" s="72"/>
      <c r="N226" s="72"/>
      <c r="O226" s="35"/>
      <c r="P226" s="35"/>
      <c r="Q226" s="36"/>
      <c r="R226" s="37"/>
      <c r="S226" s="37"/>
    </row>
    <row r="227" spans="1:26" ht="12.75" x14ac:dyDescent="0.2">
      <c r="A227" s="59" t="s">
        <v>643</v>
      </c>
      <c r="B227" s="75"/>
      <c r="C227" s="75"/>
      <c r="D227" s="75"/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</row>
    <row r="228" spans="1:26" ht="84" x14ac:dyDescent="0.2">
      <c r="A228" s="63" t="s">
        <v>644</v>
      </c>
      <c r="B228" s="64" t="s">
        <v>645</v>
      </c>
      <c r="C228" s="65" t="s">
        <v>646</v>
      </c>
      <c r="D228" s="66">
        <v>1007.06</v>
      </c>
      <c r="E228" s="66" t="s">
        <v>647</v>
      </c>
      <c r="F228" s="66" t="s">
        <v>648</v>
      </c>
      <c r="G228" s="66">
        <v>604.24</v>
      </c>
      <c r="H228" s="66" t="s">
        <v>649</v>
      </c>
      <c r="I228" s="66" t="s">
        <v>650</v>
      </c>
      <c r="J228" s="63" t="s">
        <v>199</v>
      </c>
      <c r="K228" s="65" t="s">
        <v>651</v>
      </c>
      <c r="L228" s="66">
        <v>4806.17</v>
      </c>
      <c r="M228" s="66" t="s">
        <v>652</v>
      </c>
      <c r="N228" s="66" t="s">
        <v>653</v>
      </c>
      <c r="O228" s="67"/>
      <c r="P228" s="67" t="s">
        <v>33</v>
      </c>
      <c r="Q228" s="68">
        <v>14.34</v>
      </c>
      <c r="R228" s="66">
        <v>604.24</v>
      </c>
      <c r="S228" s="66">
        <v>4806.17</v>
      </c>
      <c r="T228" s="76" t="s">
        <v>203</v>
      </c>
      <c r="U228" s="76" t="s">
        <v>204</v>
      </c>
      <c r="V228" s="76">
        <v>2347.8200000000002</v>
      </c>
      <c r="W228" s="76">
        <v>2355.9699999999998</v>
      </c>
      <c r="X228" s="76">
        <v>9509.9599999999991</v>
      </c>
      <c r="Y228" s="76">
        <v>204.68</v>
      </c>
      <c r="Z228" s="76">
        <v>193.31</v>
      </c>
    </row>
    <row r="229" spans="1:26" ht="84" x14ac:dyDescent="0.2">
      <c r="A229" s="69" t="s">
        <v>654</v>
      </c>
      <c r="B229" s="70" t="s">
        <v>655</v>
      </c>
      <c r="C229" s="71" t="s">
        <v>646</v>
      </c>
      <c r="D229" s="72">
        <v>13613.07</v>
      </c>
      <c r="E229" s="72" t="s">
        <v>656</v>
      </c>
      <c r="F229" s="72"/>
      <c r="G229" s="72">
        <v>8167.84</v>
      </c>
      <c r="H229" s="72" t="s">
        <v>657</v>
      </c>
      <c r="I229" s="72"/>
      <c r="J229" s="69" t="s">
        <v>210</v>
      </c>
      <c r="K229" s="71" t="s">
        <v>23</v>
      </c>
      <c r="L229" s="72">
        <v>38633.9</v>
      </c>
      <c r="M229" s="72" t="s">
        <v>658</v>
      </c>
      <c r="N229" s="72"/>
      <c r="O229" s="67"/>
      <c r="P229" s="67" t="s">
        <v>212</v>
      </c>
      <c r="Q229" s="68"/>
      <c r="R229" s="66">
        <v>8167.84</v>
      </c>
      <c r="S229" s="66">
        <v>38633.9</v>
      </c>
      <c r="T229" s="76"/>
      <c r="U229" s="76"/>
      <c r="V229" s="76"/>
      <c r="W229" s="76"/>
      <c r="X229" s="76">
        <v>38633.9</v>
      </c>
      <c r="Y229" s="76"/>
      <c r="Z229" s="76"/>
    </row>
    <row r="230" spans="1:26" ht="24" x14ac:dyDescent="0.2">
      <c r="A230" s="73" t="s">
        <v>44</v>
      </c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66">
        <v>42896.59</v>
      </c>
      <c r="M230" s="66" t="s">
        <v>659</v>
      </c>
      <c r="N230" s="66" t="s">
        <v>660</v>
      </c>
      <c r="O230" s="35"/>
      <c r="P230" s="35"/>
      <c r="Q230" s="36"/>
      <c r="R230" s="37"/>
      <c r="S230" s="37"/>
    </row>
    <row r="231" spans="1:26" ht="24" x14ac:dyDescent="0.2">
      <c r="A231" s="73" t="s">
        <v>45</v>
      </c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66">
        <v>43440.07</v>
      </c>
      <c r="M231" s="66" t="s">
        <v>661</v>
      </c>
      <c r="N231" s="66" t="s">
        <v>662</v>
      </c>
      <c r="O231" s="35"/>
      <c r="P231" s="35"/>
      <c r="Q231" s="36"/>
      <c r="R231" s="37"/>
      <c r="S231" s="37"/>
    </row>
    <row r="232" spans="1:26" ht="12.75" x14ac:dyDescent="0.2">
      <c r="A232" s="73" t="s">
        <v>46</v>
      </c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66">
        <v>2347.8200000000002</v>
      </c>
      <c r="M232" s="66"/>
      <c r="N232" s="66"/>
      <c r="O232" s="35"/>
      <c r="P232" s="35"/>
      <c r="Q232" s="36"/>
      <c r="R232" s="37"/>
      <c r="S232" s="37"/>
    </row>
    <row r="233" spans="1:26" ht="12.75" x14ac:dyDescent="0.2">
      <c r="A233" s="73" t="s">
        <v>47</v>
      </c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66">
        <v>2355.9699999999998</v>
      </c>
      <c r="M233" s="66"/>
      <c r="N233" s="66"/>
      <c r="O233" s="35"/>
      <c r="P233" s="35"/>
      <c r="Q233" s="36"/>
      <c r="R233" s="37"/>
      <c r="S233" s="37"/>
    </row>
    <row r="234" spans="1:26" ht="12.75" x14ac:dyDescent="0.2">
      <c r="A234" s="59" t="s">
        <v>663</v>
      </c>
      <c r="B234" s="60"/>
      <c r="C234" s="60"/>
      <c r="D234" s="60"/>
      <c r="E234" s="60"/>
      <c r="F234" s="60"/>
      <c r="G234" s="60"/>
      <c r="H234" s="60"/>
      <c r="I234" s="60"/>
      <c r="J234" s="60"/>
      <c r="K234" s="60"/>
      <c r="L234" s="66"/>
      <c r="M234" s="66"/>
      <c r="N234" s="66"/>
      <c r="O234" s="35"/>
      <c r="P234" s="35"/>
      <c r="Q234" s="36"/>
      <c r="R234" s="37"/>
      <c r="S234" s="37"/>
    </row>
    <row r="235" spans="1:26" ht="24" x14ac:dyDescent="0.2">
      <c r="A235" s="73" t="s">
        <v>664</v>
      </c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66">
        <v>42896.59</v>
      </c>
      <c r="M235" s="66" t="s">
        <v>659</v>
      </c>
      <c r="N235" s="66" t="s">
        <v>660</v>
      </c>
      <c r="O235" s="35"/>
      <c r="P235" s="35"/>
      <c r="Q235" s="36"/>
      <c r="R235" s="37"/>
      <c r="S235" s="37"/>
    </row>
    <row r="236" spans="1:26" ht="24" x14ac:dyDescent="0.2">
      <c r="A236" s="73" t="s">
        <v>427</v>
      </c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66">
        <v>43440.07</v>
      </c>
      <c r="M236" s="66" t="s">
        <v>661</v>
      </c>
      <c r="N236" s="66" t="s">
        <v>662</v>
      </c>
      <c r="O236" s="35"/>
      <c r="P236" s="35"/>
      <c r="Q236" s="36"/>
      <c r="R236" s="37"/>
      <c r="S236" s="37"/>
    </row>
    <row r="237" spans="1:26" ht="12.75" x14ac:dyDescent="0.2">
      <c r="A237" s="73" t="s">
        <v>665</v>
      </c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66">
        <v>2347.8200000000002</v>
      </c>
      <c r="M237" s="66"/>
      <c r="N237" s="66"/>
      <c r="O237" s="35"/>
      <c r="P237" s="35"/>
      <c r="Q237" s="36"/>
      <c r="R237" s="37"/>
      <c r="S237" s="37"/>
    </row>
    <row r="238" spans="1:26" ht="12.75" x14ac:dyDescent="0.2">
      <c r="A238" s="73" t="s">
        <v>666</v>
      </c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66">
        <v>2355.9699999999998</v>
      </c>
      <c r="M238" s="66"/>
      <c r="N238" s="66"/>
      <c r="O238" s="35"/>
      <c r="P238" s="35"/>
      <c r="Q238" s="36"/>
      <c r="R238" s="37"/>
      <c r="S238" s="37"/>
    </row>
    <row r="239" spans="1:26" ht="12.75" x14ac:dyDescent="0.2">
      <c r="A239" s="73" t="s">
        <v>430</v>
      </c>
      <c r="B239" s="74"/>
      <c r="C239" s="74"/>
      <c r="D239" s="74"/>
      <c r="E239" s="74"/>
      <c r="F239" s="74"/>
      <c r="G239" s="74"/>
      <c r="H239" s="74"/>
      <c r="I239" s="74"/>
      <c r="J239" s="74"/>
      <c r="K239" s="74"/>
      <c r="L239" s="66">
        <v>48143.86</v>
      </c>
      <c r="M239" s="66"/>
      <c r="N239" s="66"/>
      <c r="O239" s="35"/>
      <c r="P239" s="35"/>
      <c r="Q239" s="36"/>
      <c r="R239" s="37"/>
      <c r="S239" s="37"/>
    </row>
    <row r="240" spans="1:26" ht="12.75" x14ac:dyDescent="0.2">
      <c r="A240" s="73" t="s">
        <v>52</v>
      </c>
      <c r="B240" s="74"/>
      <c r="C240" s="74"/>
      <c r="D240" s="74"/>
      <c r="E240" s="74"/>
      <c r="F240" s="74"/>
      <c r="G240" s="74"/>
      <c r="H240" s="74"/>
      <c r="I240" s="74"/>
      <c r="J240" s="74"/>
      <c r="K240" s="74"/>
      <c r="L240" s="66"/>
      <c r="M240" s="66"/>
      <c r="N240" s="66"/>
      <c r="O240" s="35"/>
      <c r="P240" s="35"/>
      <c r="Q240" s="36"/>
      <c r="R240" s="37"/>
      <c r="S240" s="37"/>
    </row>
    <row r="241" spans="1:26" ht="12.75" x14ac:dyDescent="0.2">
      <c r="A241" s="73" t="s">
        <v>117</v>
      </c>
      <c r="B241" s="74"/>
      <c r="C241" s="74"/>
      <c r="D241" s="74"/>
      <c r="E241" s="74"/>
      <c r="F241" s="74"/>
      <c r="G241" s="74"/>
      <c r="H241" s="74"/>
      <c r="I241" s="74"/>
      <c r="J241" s="74"/>
      <c r="K241" s="74"/>
      <c r="L241" s="66">
        <v>38917.06</v>
      </c>
      <c r="M241" s="66"/>
      <c r="N241" s="66"/>
      <c r="O241" s="35"/>
      <c r="P241" s="35"/>
      <c r="Q241" s="36"/>
      <c r="R241" s="37"/>
      <c r="S241" s="37"/>
    </row>
    <row r="242" spans="1:26" ht="12.75" x14ac:dyDescent="0.2">
      <c r="A242" s="73" t="s">
        <v>118</v>
      </c>
      <c r="B242" s="74"/>
      <c r="C242" s="74"/>
      <c r="D242" s="74"/>
      <c r="E242" s="74"/>
      <c r="F242" s="74"/>
      <c r="G242" s="74"/>
      <c r="H242" s="74"/>
      <c r="I242" s="74"/>
      <c r="J242" s="74"/>
      <c r="K242" s="74"/>
      <c r="L242" s="66">
        <v>1909.49</v>
      </c>
      <c r="M242" s="66"/>
      <c r="N242" s="66"/>
      <c r="O242" s="35"/>
      <c r="P242" s="35"/>
      <c r="Q242" s="36"/>
      <c r="R242" s="37"/>
      <c r="S242" s="37"/>
    </row>
    <row r="243" spans="1:26" ht="12.75" x14ac:dyDescent="0.2">
      <c r="A243" s="73" t="s">
        <v>53</v>
      </c>
      <c r="B243" s="74"/>
      <c r="C243" s="74"/>
      <c r="D243" s="74"/>
      <c r="E243" s="74"/>
      <c r="F243" s="74"/>
      <c r="G243" s="74"/>
      <c r="H243" s="74"/>
      <c r="I243" s="74"/>
      <c r="J243" s="74"/>
      <c r="K243" s="74"/>
      <c r="L243" s="66">
        <v>3260.86</v>
      </c>
      <c r="M243" s="66"/>
      <c r="N243" s="66"/>
      <c r="O243" s="35"/>
      <c r="P243" s="35"/>
      <c r="Q243" s="36"/>
      <c r="R243" s="37"/>
      <c r="S243" s="37"/>
    </row>
    <row r="244" spans="1:26" ht="12.75" x14ac:dyDescent="0.2">
      <c r="A244" s="73" t="s">
        <v>54</v>
      </c>
      <c r="B244" s="74"/>
      <c r="C244" s="74"/>
      <c r="D244" s="74"/>
      <c r="E244" s="74"/>
      <c r="F244" s="74"/>
      <c r="G244" s="74"/>
      <c r="H244" s="74"/>
      <c r="I244" s="74"/>
      <c r="J244" s="74"/>
      <c r="K244" s="74"/>
      <c r="L244" s="66">
        <v>2347.8200000000002</v>
      </c>
      <c r="M244" s="66"/>
      <c r="N244" s="66"/>
      <c r="O244" s="35"/>
      <c r="P244" s="35"/>
      <c r="Q244" s="36"/>
      <c r="R244" s="37"/>
      <c r="S244" s="37"/>
    </row>
    <row r="245" spans="1:26" ht="12.75" x14ac:dyDescent="0.2">
      <c r="A245" s="73" t="s">
        <v>55</v>
      </c>
      <c r="B245" s="74"/>
      <c r="C245" s="74"/>
      <c r="D245" s="74"/>
      <c r="E245" s="74"/>
      <c r="F245" s="74"/>
      <c r="G245" s="74"/>
      <c r="H245" s="74"/>
      <c r="I245" s="74"/>
      <c r="J245" s="74"/>
      <c r="K245" s="74"/>
      <c r="L245" s="66">
        <v>2355.9699999999998</v>
      </c>
      <c r="M245" s="66"/>
      <c r="N245" s="66"/>
      <c r="O245" s="35"/>
      <c r="P245" s="35"/>
      <c r="Q245" s="36"/>
      <c r="R245" s="37"/>
      <c r="S245" s="37"/>
    </row>
    <row r="246" spans="1:26" ht="12.75" x14ac:dyDescent="0.2">
      <c r="A246" s="61" t="s">
        <v>667</v>
      </c>
      <c r="B246" s="62"/>
      <c r="C246" s="62"/>
      <c r="D246" s="62"/>
      <c r="E246" s="62"/>
      <c r="F246" s="62"/>
      <c r="G246" s="62"/>
      <c r="H246" s="62"/>
      <c r="I246" s="62"/>
      <c r="J246" s="62"/>
      <c r="K246" s="62"/>
      <c r="L246" s="72">
        <v>48143.86</v>
      </c>
      <c r="M246" s="72"/>
      <c r="N246" s="72"/>
      <c r="O246" s="35"/>
      <c r="P246" s="35"/>
      <c r="Q246" s="36"/>
      <c r="R246" s="37"/>
      <c r="S246" s="37"/>
    </row>
    <row r="247" spans="1:26" ht="12.75" x14ac:dyDescent="0.2">
      <c r="A247" s="59" t="s">
        <v>668</v>
      </c>
      <c r="B247" s="75"/>
      <c r="C247" s="75"/>
      <c r="D247" s="75"/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</row>
    <row r="248" spans="1:26" ht="84" x14ac:dyDescent="0.2">
      <c r="A248" s="63" t="s">
        <v>669</v>
      </c>
      <c r="B248" s="64" t="s">
        <v>670</v>
      </c>
      <c r="C248" s="65" t="s">
        <v>671</v>
      </c>
      <c r="D248" s="66">
        <v>77166.600000000006</v>
      </c>
      <c r="E248" s="66" t="s">
        <v>672</v>
      </c>
      <c r="F248" s="66" t="s">
        <v>673</v>
      </c>
      <c r="G248" s="66">
        <v>1944.6</v>
      </c>
      <c r="H248" s="66" t="s">
        <v>674</v>
      </c>
      <c r="I248" s="66" t="s">
        <v>675</v>
      </c>
      <c r="J248" s="63" t="s">
        <v>676</v>
      </c>
      <c r="K248" s="65" t="s">
        <v>677</v>
      </c>
      <c r="L248" s="66">
        <v>6981.24</v>
      </c>
      <c r="M248" s="66" t="s">
        <v>678</v>
      </c>
      <c r="N248" s="66" t="s">
        <v>679</v>
      </c>
      <c r="O248" s="67"/>
      <c r="P248" s="67" t="s">
        <v>33</v>
      </c>
      <c r="Q248" s="68">
        <v>14.34</v>
      </c>
      <c r="R248" s="66">
        <v>1944.6</v>
      </c>
      <c r="S248" s="66">
        <v>6981.24</v>
      </c>
      <c r="T248" s="76" t="s">
        <v>95</v>
      </c>
      <c r="U248" s="76" t="s">
        <v>96</v>
      </c>
      <c r="V248" s="76">
        <v>420.77</v>
      </c>
      <c r="W248" s="76">
        <v>276.76</v>
      </c>
      <c r="X248" s="76">
        <v>7678.77</v>
      </c>
      <c r="Y248" s="76">
        <v>36.68</v>
      </c>
      <c r="Z248" s="76">
        <v>22.7</v>
      </c>
    </row>
    <row r="249" spans="1:26" ht="84" x14ac:dyDescent="0.2">
      <c r="A249" s="63" t="s">
        <v>680</v>
      </c>
      <c r="B249" s="64" t="s">
        <v>681</v>
      </c>
      <c r="C249" s="65" t="s">
        <v>682</v>
      </c>
      <c r="D249" s="66">
        <v>403.15</v>
      </c>
      <c r="E249" s="66" t="s">
        <v>683</v>
      </c>
      <c r="F249" s="66" t="s">
        <v>684</v>
      </c>
      <c r="G249" s="66">
        <v>11.69</v>
      </c>
      <c r="H249" s="66" t="s">
        <v>685</v>
      </c>
      <c r="I249" s="66" t="s">
        <v>686</v>
      </c>
      <c r="J249" s="63" t="s">
        <v>687</v>
      </c>
      <c r="K249" s="65" t="s">
        <v>688</v>
      </c>
      <c r="L249" s="66">
        <v>132.69</v>
      </c>
      <c r="M249" s="66" t="s">
        <v>689</v>
      </c>
      <c r="N249" s="66" t="s">
        <v>690</v>
      </c>
      <c r="O249" s="67"/>
      <c r="P249" s="67" t="s">
        <v>33</v>
      </c>
      <c r="Q249" s="68">
        <v>14.34</v>
      </c>
      <c r="R249" s="66">
        <v>11.69</v>
      </c>
      <c r="S249" s="66">
        <v>132.69</v>
      </c>
      <c r="T249" s="76" t="s">
        <v>203</v>
      </c>
      <c r="U249" s="76" t="s">
        <v>204</v>
      </c>
      <c r="V249" s="76">
        <v>81.739999999999995</v>
      </c>
      <c r="W249" s="76">
        <v>82.03</v>
      </c>
      <c r="X249" s="76">
        <v>296.45999999999998</v>
      </c>
      <c r="Y249" s="76">
        <v>7.13</v>
      </c>
      <c r="Z249" s="76">
        <v>6.73</v>
      </c>
    </row>
    <row r="250" spans="1:26" ht="108" x14ac:dyDescent="0.2">
      <c r="A250" s="69" t="s">
        <v>691</v>
      </c>
      <c r="B250" s="70" t="s">
        <v>692</v>
      </c>
      <c r="C250" s="71" t="s">
        <v>693</v>
      </c>
      <c r="D250" s="72">
        <v>32.049999999999997</v>
      </c>
      <c r="E250" s="72" t="s">
        <v>694</v>
      </c>
      <c r="F250" s="72"/>
      <c r="G250" s="72">
        <v>347.79</v>
      </c>
      <c r="H250" s="72" t="s">
        <v>695</v>
      </c>
      <c r="I250" s="72"/>
      <c r="J250" s="69" t="s">
        <v>210</v>
      </c>
      <c r="K250" s="71" t="s">
        <v>23</v>
      </c>
      <c r="L250" s="72">
        <v>1645.03</v>
      </c>
      <c r="M250" s="72" t="s">
        <v>696</v>
      </c>
      <c r="N250" s="72"/>
      <c r="O250" s="67"/>
      <c r="P250" s="67" t="s">
        <v>212</v>
      </c>
      <c r="Q250" s="68"/>
      <c r="R250" s="66">
        <v>347.79</v>
      </c>
      <c r="S250" s="66">
        <v>1645.03</v>
      </c>
      <c r="T250" s="76"/>
      <c r="U250" s="76"/>
      <c r="V250" s="76"/>
      <c r="W250" s="76"/>
      <c r="X250" s="76">
        <v>1645.03</v>
      </c>
      <c r="Y250" s="76"/>
      <c r="Z250" s="76"/>
    </row>
    <row r="251" spans="1:26" ht="24" x14ac:dyDescent="0.2">
      <c r="A251" s="73" t="s">
        <v>44</v>
      </c>
      <c r="B251" s="74"/>
      <c r="C251" s="74"/>
      <c r="D251" s="74"/>
      <c r="E251" s="74"/>
      <c r="F251" s="74"/>
      <c r="G251" s="74"/>
      <c r="H251" s="74"/>
      <c r="I251" s="74"/>
      <c r="J251" s="74"/>
      <c r="K251" s="74"/>
      <c r="L251" s="66">
        <v>8656.5499999999993</v>
      </c>
      <c r="M251" s="66" t="s">
        <v>697</v>
      </c>
      <c r="N251" s="66" t="s">
        <v>698</v>
      </c>
      <c r="O251" s="35"/>
      <c r="P251" s="35"/>
      <c r="Q251" s="36"/>
      <c r="R251" s="37"/>
      <c r="S251" s="37"/>
    </row>
    <row r="252" spans="1:26" ht="24" x14ac:dyDescent="0.2">
      <c r="A252" s="73" t="s">
        <v>45</v>
      </c>
      <c r="B252" s="74"/>
      <c r="C252" s="74"/>
      <c r="D252" s="74"/>
      <c r="E252" s="74"/>
      <c r="F252" s="74"/>
      <c r="G252" s="74"/>
      <c r="H252" s="74"/>
      <c r="I252" s="74"/>
      <c r="J252" s="74"/>
      <c r="K252" s="74"/>
      <c r="L252" s="66">
        <v>8758.9599999999991</v>
      </c>
      <c r="M252" s="66" t="s">
        <v>699</v>
      </c>
      <c r="N252" s="66" t="s">
        <v>700</v>
      </c>
      <c r="O252" s="35"/>
      <c r="P252" s="35"/>
      <c r="Q252" s="36"/>
      <c r="R252" s="37"/>
      <c r="S252" s="37"/>
    </row>
    <row r="253" spans="1:26" ht="12.75" x14ac:dyDescent="0.2">
      <c r="A253" s="73" t="s">
        <v>46</v>
      </c>
      <c r="B253" s="74"/>
      <c r="C253" s="74"/>
      <c r="D253" s="74"/>
      <c r="E253" s="74"/>
      <c r="F253" s="74"/>
      <c r="G253" s="74"/>
      <c r="H253" s="74"/>
      <c r="I253" s="74"/>
      <c r="J253" s="74"/>
      <c r="K253" s="74"/>
      <c r="L253" s="66">
        <v>502.51</v>
      </c>
      <c r="M253" s="66"/>
      <c r="N253" s="66"/>
      <c r="O253" s="35"/>
      <c r="P253" s="35"/>
      <c r="Q253" s="36"/>
      <c r="R253" s="37"/>
      <c r="S253" s="37"/>
    </row>
    <row r="254" spans="1:26" ht="12.75" x14ac:dyDescent="0.2">
      <c r="A254" s="73" t="s">
        <v>47</v>
      </c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66">
        <v>358.79</v>
      </c>
      <c r="M254" s="66"/>
      <c r="N254" s="66"/>
      <c r="O254" s="35"/>
      <c r="P254" s="35"/>
      <c r="Q254" s="36"/>
      <c r="R254" s="37"/>
      <c r="S254" s="37"/>
    </row>
    <row r="255" spans="1:26" ht="12.75" x14ac:dyDescent="0.2">
      <c r="A255" s="59" t="s">
        <v>701</v>
      </c>
      <c r="B255" s="60"/>
      <c r="C255" s="60"/>
      <c r="D255" s="60"/>
      <c r="E255" s="60"/>
      <c r="F255" s="60"/>
      <c r="G255" s="60"/>
      <c r="H255" s="60"/>
      <c r="I255" s="60"/>
      <c r="J255" s="60"/>
      <c r="K255" s="60"/>
      <c r="L255" s="66"/>
      <c r="M255" s="66"/>
      <c r="N255" s="66"/>
      <c r="O255" s="35"/>
      <c r="P255" s="35"/>
      <c r="Q255" s="36"/>
      <c r="R255" s="37"/>
      <c r="S255" s="37"/>
    </row>
    <row r="256" spans="1:26" ht="12.75" x14ac:dyDescent="0.2">
      <c r="A256" s="73" t="s">
        <v>116</v>
      </c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66">
        <v>7678.77</v>
      </c>
      <c r="M256" s="66"/>
      <c r="N256" s="66"/>
      <c r="O256" s="35"/>
      <c r="P256" s="35"/>
      <c r="Q256" s="36"/>
      <c r="R256" s="37"/>
      <c r="S256" s="37"/>
    </row>
    <row r="257" spans="1:19" ht="12.75" x14ac:dyDescent="0.2">
      <c r="A257" s="73" t="s">
        <v>239</v>
      </c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66">
        <v>1941.49</v>
      </c>
      <c r="M257" s="66"/>
      <c r="N257" s="66"/>
      <c r="O257" s="35"/>
      <c r="P257" s="35"/>
      <c r="Q257" s="36"/>
      <c r="R257" s="37"/>
      <c r="S257" s="37"/>
    </row>
    <row r="258" spans="1:19" ht="12.75" x14ac:dyDescent="0.2">
      <c r="A258" s="73" t="s">
        <v>51</v>
      </c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66">
        <v>9620.26</v>
      </c>
      <c r="M258" s="66"/>
      <c r="N258" s="66"/>
      <c r="O258" s="35"/>
      <c r="P258" s="35"/>
      <c r="Q258" s="36"/>
      <c r="R258" s="37"/>
      <c r="S258" s="37"/>
    </row>
    <row r="259" spans="1:19" ht="12.75" x14ac:dyDescent="0.2">
      <c r="A259" s="73" t="s">
        <v>52</v>
      </c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66"/>
      <c r="M259" s="66"/>
      <c r="N259" s="66"/>
      <c r="O259" s="35"/>
      <c r="P259" s="35"/>
      <c r="Q259" s="36"/>
      <c r="R259" s="37"/>
      <c r="S259" s="37"/>
    </row>
    <row r="260" spans="1:19" ht="12.75" x14ac:dyDescent="0.2">
      <c r="A260" s="73" t="s">
        <v>117</v>
      </c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66">
        <v>8087.24</v>
      </c>
      <c r="M260" s="66"/>
      <c r="N260" s="66"/>
      <c r="O260" s="35"/>
      <c r="P260" s="35"/>
      <c r="Q260" s="36"/>
      <c r="R260" s="37"/>
      <c r="S260" s="37"/>
    </row>
    <row r="261" spans="1:19" ht="12.75" x14ac:dyDescent="0.2">
      <c r="A261" s="73" t="s">
        <v>118</v>
      </c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66">
        <v>103.08</v>
      </c>
      <c r="M261" s="66"/>
      <c r="N261" s="66"/>
      <c r="O261" s="35"/>
      <c r="P261" s="35"/>
      <c r="Q261" s="36"/>
      <c r="R261" s="37"/>
      <c r="S261" s="37"/>
    </row>
    <row r="262" spans="1:19" ht="12.75" x14ac:dyDescent="0.2">
      <c r="A262" s="73" t="s">
        <v>53</v>
      </c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66">
        <v>614.45000000000005</v>
      </c>
      <c r="M262" s="66"/>
      <c r="N262" s="66"/>
      <c r="O262" s="35"/>
      <c r="P262" s="35"/>
      <c r="Q262" s="36"/>
      <c r="R262" s="37"/>
      <c r="S262" s="37"/>
    </row>
    <row r="263" spans="1:19" ht="12.75" x14ac:dyDescent="0.2">
      <c r="A263" s="73" t="s">
        <v>54</v>
      </c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66">
        <v>502.51</v>
      </c>
      <c r="M263" s="66"/>
      <c r="N263" s="66"/>
      <c r="O263" s="35"/>
      <c r="P263" s="35"/>
      <c r="Q263" s="36"/>
      <c r="R263" s="37"/>
      <c r="S263" s="37"/>
    </row>
    <row r="264" spans="1:19" ht="12.75" x14ac:dyDescent="0.2">
      <c r="A264" s="73" t="s">
        <v>55</v>
      </c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66">
        <v>358.79</v>
      </c>
      <c r="M264" s="66"/>
      <c r="N264" s="66"/>
      <c r="O264" s="35"/>
      <c r="P264" s="35"/>
      <c r="Q264" s="36"/>
      <c r="R264" s="37"/>
      <c r="S264" s="37"/>
    </row>
    <row r="265" spans="1:19" ht="12.75" x14ac:dyDescent="0.2">
      <c r="A265" s="61" t="s">
        <v>702</v>
      </c>
      <c r="B265" s="62"/>
      <c r="C265" s="62"/>
      <c r="D265" s="62"/>
      <c r="E265" s="62"/>
      <c r="F265" s="62"/>
      <c r="G265" s="62"/>
      <c r="H265" s="62"/>
      <c r="I265" s="62"/>
      <c r="J265" s="62"/>
      <c r="K265" s="62"/>
      <c r="L265" s="72">
        <v>9620.26</v>
      </c>
      <c r="M265" s="72"/>
      <c r="N265" s="72"/>
      <c r="O265" s="35"/>
      <c r="P265" s="35"/>
      <c r="Q265" s="36"/>
      <c r="R265" s="37"/>
      <c r="S265" s="37"/>
    </row>
    <row r="266" spans="1:19" ht="24" x14ac:dyDescent="0.2">
      <c r="A266" s="77" t="s">
        <v>703</v>
      </c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8">
        <v>3165523.99</v>
      </c>
      <c r="M266" s="78" t="s">
        <v>704</v>
      </c>
      <c r="N266" s="78" t="s">
        <v>705</v>
      </c>
      <c r="O266" s="35"/>
      <c r="P266" s="35"/>
      <c r="Q266" s="36"/>
      <c r="R266" s="37"/>
      <c r="S266" s="37"/>
    </row>
    <row r="267" spans="1:19" ht="24" x14ac:dyDescent="0.2">
      <c r="A267" s="77" t="s">
        <v>706</v>
      </c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8">
        <v>3317369.86</v>
      </c>
      <c r="M267" s="78" t="s">
        <v>707</v>
      </c>
      <c r="N267" s="78" t="s">
        <v>708</v>
      </c>
      <c r="O267" s="35"/>
      <c r="P267" s="35"/>
      <c r="Q267" s="36"/>
      <c r="R267" s="37"/>
      <c r="S267" s="37"/>
    </row>
    <row r="268" spans="1:19" ht="12.75" x14ac:dyDescent="0.2">
      <c r="A268" s="77" t="s">
        <v>46</v>
      </c>
      <c r="B268" s="74"/>
      <c r="C268" s="74"/>
      <c r="D268" s="74"/>
      <c r="E268" s="74"/>
      <c r="F268" s="74"/>
      <c r="G268" s="74"/>
      <c r="H268" s="74"/>
      <c r="I268" s="74"/>
      <c r="J268" s="74"/>
      <c r="K268" s="74"/>
      <c r="L268" s="78">
        <v>777752.45</v>
      </c>
      <c r="M268" s="78"/>
      <c r="N268" s="78"/>
      <c r="O268" s="35"/>
      <c r="P268" s="35"/>
      <c r="Q268" s="36"/>
      <c r="R268" s="37"/>
      <c r="S268" s="37"/>
    </row>
    <row r="269" spans="1:19" ht="12.75" x14ac:dyDescent="0.2">
      <c r="A269" s="77" t="s">
        <v>47</v>
      </c>
      <c r="B269" s="74"/>
      <c r="C269" s="74"/>
      <c r="D269" s="74"/>
      <c r="E269" s="74"/>
      <c r="F269" s="74"/>
      <c r="G269" s="74"/>
      <c r="H269" s="74"/>
      <c r="I269" s="74"/>
      <c r="J269" s="74"/>
      <c r="K269" s="74"/>
      <c r="L269" s="78">
        <v>471509.48</v>
      </c>
      <c r="M269" s="78"/>
      <c r="N269" s="78"/>
      <c r="O269" s="35"/>
      <c r="P269" s="35"/>
      <c r="Q269" s="36"/>
      <c r="R269" s="37"/>
      <c r="S269" s="37"/>
    </row>
    <row r="270" spans="1:19" ht="12.75" x14ac:dyDescent="0.2">
      <c r="A270" s="79" t="s">
        <v>709</v>
      </c>
      <c r="B270" s="60"/>
      <c r="C270" s="60"/>
      <c r="D270" s="60"/>
      <c r="E270" s="60"/>
      <c r="F270" s="60"/>
      <c r="G270" s="60"/>
      <c r="H270" s="60"/>
      <c r="I270" s="60"/>
      <c r="J270" s="60"/>
      <c r="K270" s="60"/>
      <c r="L270" s="78"/>
      <c r="M270" s="78"/>
      <c r="N270" s="78"/>
      <c r="O270" s="35"/>
      <c r="P270" s="35"/>
      <c r="Q270" s="36"/>
      <c r="R270" s="37"/>
      <c r="S270" s="37"/>
    </row>
    <row r="271" spans="1:19" ht="12.75" x14ac:dyDescent="0.2">
      <c r="A271" s="77" t="s">
        <v>710</v>
      </c>
      <c r="B271" s="74"/>
      <c r="C271" s="74"/>
      <c r="D271" s="74"/>
      <c r="E271" s="74"/>
      <c r="F271" s="74"/>
      <c r="G271" s="74"/>
      <c r="H271" s="74"/>
      <c r="I271" s="74"/>
      <c r="J271" s="74"/>
      <c r="K271" s="74"/>
      <c r="L271" s="78">
        <v>9584.7099999999991</v>
      </c>
      <c r="M271" s="78"/>
      <c r="N271" s="78"/>
      <c r="O271" s="35"/>
      <c r="P271" s="35"/>
      <c r="Q271" s="36"/>
      <c r="R271" s="37"/>
      <c r="S271" s="37"/>
    </row>
    <row r="272" spans="1:19" ht="12.75" x14ac:dyDescent="0.2">
      <c r="A272" s="77" t="s">
        <v>115</v>
      </c>
      <c r="B272" s="74"/>
      <c r="C272" s="74"/>
      <c r="D272" s="74"/>
      <c r="E272" s="74"/>
      <c r="F272" s="74"/>
      <c r="G272" s="74"/>
      <c r="H272" s="74"/>
      <c r="I272" s="74"/>
      <c r="J272" s="74"/>
      <c r="K272" s="74"/>
      <c r="L272" s="78">
        <v>759577.48</v>
      </c>
      <c r="M272" s="78"/>
      <c r="N272" s="78"/>
      <c r="O272" s="35"/>
      <c r="P272" s="35"/>
      <c r="Q272" s="36"/>
      <c r="R272" s="37"/>
      <c r="S272" s="37"/>
    </row>
    <row r="273" spans="1:19" ht="12.75" x14ac:dyDescent="0.2">
      <c r="A273" s="77" t="s">
        <v>116</v>
      </c>
      <c r="B273" s="74"/>
      <c r="C273" s="74"/>
      <c r="D273" s="74"/>
      <c r="E273" s="74"/>
      <c r="F273" s="74"/>
      <c r="G273" s="74"/>
      <c r="H273" s="74"/>
      <c r="I273" s="74"/>
      <c r="J273" s="74"/>
      <c r="K273" s="74"/>
      <c r="L273" s="78">
        <v>286747.64</v>
      </c>
      <c r="M273" s="78"/>
      <c r="N273" s="78"/>
      <c r="O273" s="35"/>
      <c r="P273" s="35"/>
      <c r="Q273" s="36"/>
      <c r="R273" s="37"/>
      <c r="S273" s="37"/>
    </row>
    <row r="274" spans="1:19" ht="12.75" x14ac:dyDescent="0.2">
      <c r="A274" s="77" t="s">
        <v>236</v>
      </c>
      <c r="B274" s="74"/>
      <c r="C274" s="74"/>
      <c r="D274" s="74"/>
      <c r="E274" s="74"/>
      <c r="F274" s="74"/>
      <c r="G274" s="74"/>
      <c r="H274" s="74"/>
      <c r="I274" s="74"/>
      <c r="J274" s="74"/>
      <c r="K274" s="74"/>
      <c r="L274" s="78">
        <v>405724.15</v>
      </c>
      <c r="M274" s="78"/>
      <c r="N274" s="78"/>
      <c r="O274" s="35"/>
      <c r="P274" s="35"/>
      <c r="Q274" s="36"/>
      <c r="R274" s="37"/>
      <c r="S274" s="37"/>
    </row>
    <row r="275" spans="1:19" ht="12.75" x14ac:dyDescent="0.2">
      <c r="A275" s="77" t="s">
        <v>237</v>
      </c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8">
        <v>1114753.74</v>
      </c>
      <c r="M275" s="78"/>
      <c r="N275" s="78"/>
      <c r="O275" s="35"/>
      <c r="P275" s="35"/>
      <c r="Q275" s="36"/>
      <c r="R275" s="37"/>
      <c r="S275" s="37"/>
    </row>
    <row r="276" spans="1:19" ht="12.75" x14ac:dyDescent="0.2">
      <c r="A276" s="77" t="s">
        <v>238</v>
      </c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8">
        <v>919060.95</v>
      </c>
      <c r="M276" s="78"/>
      <c r="N276" s="78"/>
      <c r="O276" s="35"/>
      <c r="P276" s="35"/>
      <c r="Q276" s="36"/>
      <c r="R276" s="37"/>
      <c r="S276" s="37"/>
    </row>
    <row r="277" spans="1:19" ht="12.75" x14ac:dyDescent="0.2">
      <c r="A277" s="77" t="s">
        <v>239</v>
      </c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8">
        <v>109956.99</v>
      </c>
      <c r="M277" s="78"/>
      <c r="N277" s="78"/>
      <c r="O277" s="35"/>
      <c r="P277" s="35"/>
      <c r="Q277" s="36"/>
      <c r="R277" s="37"/>
      <c r="S277" s="37"/>
    </row>
    <row r="278" spans="1:19" ht="12.75" x14ac:dyDescent="0.2">
      <c r="A278" s="77" t="s">
        <v>346</v>
      </c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8">
        <v>215685.83</v>
      </c>
      <c r="M278" s="78"/>
      <c r="N278" s="78"/>
      <c r="O278" s="35"/>
      <c r="P278" s="35"/>
      <c r="Q278" s="36"/>
      <c r="R278" s="37"/>
      <c r="S278" s="37"/>
    </row>
    <row r="279" spans="1:19" ht="12.75" x14ac:dyDescent="0.2">
      <c r="A279" s="77" t="s">
        <v>383</v>
      </c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8">
        <v>49411.33</v>
      </c>
      <c r="M279" s="78"/>
      <c r="N279" s="78"/>
      <c r="O279" s="35"/>
      <c r="P279" s="35"/>
      <c r="Q279" s="36"/>
      <c r="R279" s="37"/>
      <c r="S279" s="37"/>
    </row>
    <row r="280" spans="1:19" ht="12.75" x14ac:dyDescent="0.2">
      <c r="A280" s="77" t="s">
        <v>550</v>
      </c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8">
        <v>679780.71</v>
      </c>
      <c r="M280" s="78"/>
      <c r="N280" s="78"/>
      <c r="O280" s="35"/>
      <c r="P280" s="35"/>
      <c r="Q280" s="36"/>
      <c r="R280" s="37"/>
      <c r="S280" s="37"/>
    </row>
    <row r="281" spans="1:19" ht="12.75" x14ac:dyDescent="0.2">
      <c r="A281" s="77" t="s">
        <v>551</v>
      </c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8">
        <v>11025.67</v>
      </c>
      <c r="M281" s="78"/>
      <c r="N281" s="78"/>
      <c r="O281" s="35"/>
      <c r="P281" s="35"/>
      <c r="Q281" s="36"/>
      <c r="R281" s="37"/>
      <c r="S281" s="37"/>
    </row>
    <row r="282" spans="1:19" ht="12.75" x14ac:dyDescent="0.2">
      <c r="A282" s="77" t="s">
        <v>711</v>
      </c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8">
        <v>5322.59</v>
      </c>
      <c r="M282" s="78"/>
      <c r="N282" s="78"/>
      <c r="O282" s="35"/>
      <c r="P282" s="35"/>
      <c r="Q282" s="36"/>
      <c r="R282" s="37"/>
      <c r="S282" s="37"/>
    </row>
    <row r="283" spans="1:19" ht="12.75" x14ac:dyDescent="0.2">
      <c r="A283" s="77" t="s">
        <v>51</v>
      </c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8">
        <v>4566631.79</v>
      </c>
      <c r="M283" s="78"/>
      <c r="N283" s="78"/>
      <c r="O283" s="35"/>
      <c r="P283" s="35"/>
      <c r="Q283" s="36"/>
      <c r="R283" s="37"/>
      <c r="S283" s="37"/>
    </row>
    <row r="284" spans="1:19" ht="12.75" x14ac:dyDescent="0.2">
      <c r="A284" s="77" t="s">
        <v>52</v>
      </c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8"/>
      <c r="M284" s="78"/>
      <c r="N284" s="78"/>
      <c r="O284" s="35"/>
      <c r="P284" s="35"/>
      <c r="Q284" s="36"/>
      <c r="R284" s="37"/>
      <c r="S284" s="37"/>
    </row>
    <row r="285" spans="1:19" ht="12.75" x14ac:dyDescent="0.2">
      <c r="A285" s="77" t="s">
        <v>117</v>
      </c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8">
        <v>2357080.15</v>
      </c>
      <c r="M285" s="78"/>
      <c r="N285" s="78"/>
      <c r="O285" s="35"/>
      <c r="P285" s="35"/>
      <c r="Q285" s="36"/>
      <c r="R285" s="37"/>
      <c r="S285" s="37"/>
    </row>
    <row r="286" spans="1:19" ht="12.75" x14ac:dyDescent="0.2">
      <c r="A286" s="77" t="s">
        <v>118</v>
      </c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8">
        <v>78151.899999999994</v>
      </c>
      <c r="M286" s="78"/>
      <c r="N286" s="78"/>
      <c r="O286" s="35"/>
      <c r="P286" s="35"/>
      <c r="Q286" s="36"/>
      <c r="R286" s="37"/>
      <c r="S286" s="37"/>
    </row>
    <row r="287" spans="1:19" ht="12.75" x14ac:dyDescent="0.2">
      <c r="A287" s="77" t="s">
        <v>53</v>
      </c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8">
        <v>911075.28</v>
      </c>
      <c r="M287" s="78"/>
      <c r="N287" s="78"/>
      <c r="O287" s="35"/>
      <c r="P287" s="35"/>
      <c r="Q287" s="36"/>
      <c r="R287" s="37"/>
      <c r="S287" s="37"/>
    </row>
    <row r="288" spans="1:19" ht="12.75" x14ac:dyDescent="0.2">
      <c r="A288" s="77" t="s">
        <v>54</v>
      </c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8">
        <v>777752.45</v>
      </c>
      <c r="M288" s="78"/>
      <c r="N288" s="78"/>
      <c r="O288" s="35"/>
      <c r="P288" s="35"/>
      <c r="Q288" s="36"/>
      <c r="R288" s="37"/>
      <c r="S288" s="37"/>
    </row>
    <row r="289" spans="1:19" ht="12.75" x14ac:dyDescent="0.2">
      <c r="A289" s="77" t="s">
        <v>55</v>
      </c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8">
        <v>471509.48</v>
      </c>
      <c r="M289" s="78"/>
      <c r="N289" s="78"/>
      <c r="O289" s="35"/>
      <c r="P289" s="35"/>
      <c r="Q289" s="36"/>
      <c r="R289" s="37"/>
      <c r="S289" s="37"/>
    </row>
    <row r="290" spans="1:19" ht="12.75" x14ac:dyDescent="0.2">
      <c r="A290" s="79" t="s">
        <v>712</v>
      </c>
      <c r="B290" s="60"/>
      <c r="C290" s="60"/>
      <c r="D290" s="60"/>
      <c r="E290" s="60"/>
      <c r="F290" s="60"/>
      <c r="G290" s="60"/>
      <c r="H290" s="60"/>
      <c r="I290" s="60"/>
      <c r="J290" s="60"/>
      <c r="K290" s="60"/>
      <c r="L290" s="78">
        <v>4566631.79</v>
      </c>
      <c r="M290" s="78"/>
      <c r="N290" s="78"/>
      <c r="O290" s="35"/>
      <c r="P290" s="35"/>
      <c r="Q290" s="36"/>
      <c r="R290" s="37"/>
      <c r="S290" s="37"/>
    </row>
    <row r="291" spans="1:19" x14ac:dyDescent="0.2">
      <c r="O291" s="30"/>
      <c r="P291" s="38"/>
      <c r="Q291" s="38"/>
      <c r="R291" s="30"/>
      <c r="S291" s="30"/>
    </row>
    <row r="292" spans="1:19" x14ac:dyDescent="0.2">
      <c r="A292" s="25" t="s">
        <v>26</v>
      </c>
      <c r="D292" s="14"/>
    </row>
    <row r="293" spans="1:19" x14ac:dyDescent="0.2">
      <c r="A293" s="26"/>
    </row>
    <row r="294" spans="1:19" x14ac:dyDescent="0.2">
      <c r="A294" s="25" t="s">
        <v>27</v>
      </c>
    </row>
  </sheetData>
  <mergeCells count="231">
    <mergeCell ref="A290:K290"/>
    <mergeCell ref="A284:K284"/>
    <mergeCell ref="A285:K285"/>
    <mergeCell ref="A286:K286"/>
    <mergeCell ref="A287:K287"/>
    <mergeCell ref="A288:K288"/>
    <mergeCell ref="A289:K289"/>
    <mergeCell ref="A278:K278"/>
    <mergeCell ref="A279:K279"/>
    <mergeCell ref="A280:K280"/>
    <mergeCell ref="A281:K281"/>
    <mergeCell ref="A282:K282"/>
    <mergeCell ref="A283:K283"/>
    <mergeCell ref="A272:K272"/>
    <mergeCell ref="A273:K273"/>
    <mergeCell ref="A274:K274"/>
    <mergeCell ref="A275:K275"/>
    <mergeCell ref="A276:K276"/>
    <mergeCell ref="A277:K277"/>
    <mergeCell ref="A266:K266"/>
    <mergeCell ref="A267:K267"/>
    <mergeCell ref="A268:K268"/>
    <mergeCell ref="A269:K269"/>
    <mergeCell ref="A270:K270"/>
    <mergeCell ref="A271:K271"/>
    <mergeCell ref="A260:K260"/>
    <mergeCell ref="A261:K261"/>
    <mergeCell ref="A262:K262"/>
    <mergeCell ref="A263:K263"/>
    <mergeCell ref="A264:K264"/>
    <mergeCell ref="A265:K265"/>
    <mergeCell ref="A254:K254"/>
    <mergeCell ref="A255:K255"/>
    <mergeCell ref="A256:K256"/>
    <mergeCell ref="A257:K257"/>
    <mergeCell ref="A258:K258"/>
    <mergeCell ref="A259:K259"/>
    <mergeCell ref="A245:K245"/>
    <mergeCell ref="A246:K246"/>
    <mergeCell ref="A247:Z247"/>
    <mergeCell ref="A251:K251"/>
    <mergeCell ref="A252:K252"/>
    <mergeCell ref="A253:K253"/>
    <mergeCell ref="A239:K239"/>
    <mergeCell ref="A240:K240"/>
    <mergeCell ref="A241:K241"/>
    <mergeCell ref="A242:K242"/>
    <mergeCell ref="A243:K243"/>
    <mergeCell ref="A244:K244"/>
    <mergeCell ref="A233:K233"/>
    <mergeCell ref="A234:K234"/>
    <mergeCell ref="A235:K235"/>
    <mergeCell ref="A236:K236"/>
    <mergeCell ref="A237:K237"/>
    <mergeCell ref="A238:K238"/>
    <mergeCell ref="A225:K225"/>
    <mergeCell ref="A226:K226"/>
    <mergeCell ref="A227:Z227"/>
    <mergeCell ref="A230:K230"/>
    <mergeCell ref="A231:K231"/>
    <mergeCell ref="A232:K232"/>
    <mergeCell ref="A219:K219"/>
    <mergeCell ref="A220:K220"/>
    <mergeCell ref="A221:K221"/>
    <mergeCell ref="A222:K222"/>
    <mergeCell ref="A223:K223"/>
    <mergeCell ref="A224:K224"/>
    <mergeCell ref="A213:K213"/>
    <mergeCell ref="A214:K214"/>
    <mergeCell ref="A215:K215"/>
    <mergeCell ref="A216:K216"/>
    <mergeCell ref="A217:K217"/>
    <mergeCell ref="A218:K218"/>
    <mergeCell ref="A205:K205"/>
    <mergeCell ref="A206:K206"/>
    <mergeCell ref="A207:Z207"/>
    <mergeCell ref="A210:K210"/>
    <mergeCell ref="A211:K211"/>
    <mergeCell ref="A212:K212"/>
    <mergeCell ref="A199:K199"/>
    <mergeCell ref="A200:K200"/>
    <mergeCell ref="A201:K201"/>
    <mergeCell ref="A202:K202"/>
    <mergeCell ref="A203:K203"/>
    <mergeCell ref="A204:K204"/>
    <mergeCell ref="A193:K193"/>
    <mergeCell ref="A194:K194"/>
    <mergeCell ref="A195:K195"/>
    <mergeCell ref="A196:K196"/>
    <mergeCell ref="A197:K197"/>
    <mergeCell ref="A198:K198"/>
    <mergeCell ref="A182:K182"/>
    <mergeCell ref="A183:K183"/>
    <mergeCell ref="A184:Z184"/>
    <mergeCell ref="A190:K190"/>
    <mergeCell ref="A191:K191"/>
    <mergeCell ref="A192:K192"/>
    <mergeCell ref="A176:K176"/>
    <mergeCell ref="A177:K177"/>
    <mergeCell ref="A178:K178"/>
    <mergeCell ref="A179:K179"/>
    <mergeCell ref="A180:K180"/>
    <mergeCell ref="A181:K181"/>
    <mergeCell ref="A170:K170"/>
    <mergeCell ref="A171:K171"/>
    <mergeCell ref="A172:K172"/>
    <mergeCell ref="A173:K173"/>
    <mergeCell ref="A174:K174"/>
    <mergeCell ref="A175:K175"/>
    <mergeCell ref="A153:K153"/>
    <mergeCell ref="A154:K154"/>
    <mergeCell ref="A155:K155"/>
    <mergeCell ref="A156:K156"/>
    <mergeCell ref="A157:Z157"/>
    <mergeCell ref="A169:K169"/>
    <mergeCell ref="A147:K147"/>
    <mergeCell ref="A148:K148"/>
    <mergeCell ref="A149:K149"/>
    <mergeCell ref="A150:K150"/>
    <mergeCell ref="A151:K151"/>
    <mergeCell ref="A152:K152"/>
    <mergeCell ref="A141:K141"/>
    <mergeCell ref="A142:K142"/>
    <mergeCell ref="A143:K143"/>
    <mergeCell ref="A144:K144"/>
    <mergeCell ref="A145:K145"/>
    <mergeCell ref="A146:K146"/>
    <mergeCell ref="A131:K131"/>
    <mergeCell ref="A132:K132"/>
    <mergeCell ref="A133:K133"/>
    <mergeCell ref="A134:K134"/>
    <mergeCell ref="A135:Z135"/>
    <mergeCell ref="A140:K140"/>
    <mergeCell ref="A125:K125"/>
    <mergeCell ref="A126:K126"/>
    <mergeCell ref="A127:K127"/>
    <mergeCell ref="A128:K128"/>
    <mergeCell ref="A129:K129"/>
    <mergeCell ref="A130:K130"/>
    <mergeCell ref="A115:Z115"/>
    <mergeCell ref="A120:K120"/>
    <mergeCell ref="A121:K121"/>
    <mergeCell ref="A122:K122"/>
    <mergeCell ref="A123:K123"/>
    <mergeCell ref="A124:K124"/>
    <mergeCell ref="A109:K109"/>
    <mergeCell ref="A110:K110"/>
    <mergeCell ref="A111:K111"/>
    <mergeCell ref="A112:K112"/>
    <mergeCell ref="A113:K113"/>
    <mergeCell ref="A114:K114"/>
    <mergeCell ref="A103:K103"/>
    <mergeCell ref="A104:K104"/>
    <mergeCell ref="A105:K105"/>
    <mergeCell ref="A106:K106"/>
    <mergeCell ref="A107:K107"/>
    <mergeCell ref="A108:K108"/>
    <mergeCell ref="A86:K86"/>
    <mergeCell ref="A87:Z87"/>
    <mergeCell ref="A99:K99"/>
    <mergeCell ref="A100:K100"/>
    <mergeCell ref="A101:K101"/>
    <mergeCell ref="A102:K102"/>
    <mergeCell ref="A80:K80"/>
    <mergeCell ref="A81:K81"/>
    <mergeCell ref="A82:K82"/>
    <mergeCell ref="A83:K83"/>
    <mergeCell ref="A84:K84"/>
    <mergeCell ref="A85:K85"/>
    <mergeCell ref="A74:K74"/>
    <mergeCell ref="A75:K75"/>
    <mergeCell ref="A76:K76"/>
    <mergeCell ref="A77:K77"/>
    <mergeCell ref="A78:K78"/>
    <mergeCell ref="A79:K79"/>
    <mergeCell ref="A58:Z58"/>
    <mergeCell ref="A69:K69"/>
    <mergeCell ref="A70:K70"/>
    <mergeCell ref="A71:K71"/>
    <mergeCell ref="A72:K72"/>
    <mergeCell ref="A73:K73"/>
    <mergeCell ref="A52:K52"/>
    <mergeCell ref="A53:K53"/>
    <mergeCell ref="A54:K54"/>
    <mergeCell ref="A55:K55"/>
    <mergeCell ref="A56:K56"/>
    <mergeCell ref="A57:K57"/>
    <mergeCell ref="A46:K46"/>
    <mergeCell ref="A47:K47"/>
    <mergeCell ref="A48:K48"/>
    <mergeCell ref="A49:K49"/>
    <mergeCell ref="A50:K50"/>
    <mergeCell ref="A51:K51"/>
    <mergeCell ref="A36:K36"/>
    <mergeCell ref="A37:K37"/>
    <mergeCell ref="A38:Z38"/>
    <mergeCell ref="A43:K43"/>
    <mergeCell ref="A44:K44"/>
    <mergeCell ref="A45:K45"/>
    <mergeCell ref="A30:K30"/>
    <mergeCell ref="A31:K31"/>
    <mergeCell ref="A32:K32"/>
    <mergeCell ref="A33:K33"/>
    <mergeCell ref="A34:K34"/>
    <mergeCell ref="A35:K35"/>
    <mergeCell ref="A21:Z21"/>
    <mergeCell ref="A25:K25"/>
    <mergeCell ref="A26:K26"/>
    <mergeCell ref="A27:K27"/>
    <mergeCell ref="A28:K28"/>
    <mergeCell ref="A29:K29"/>
    <mergeCell ref="A4:N4"/>
    <mergeCell ref="A7:N7"/>
    <mergeCell ref="A9:N9"/>
    <mergeCell ref="O17:O19"/>
    <mergeCell ref="K12:L12"/>
    <mergeCell ref="K14:L14"/>
    <mergeCell ref="K13:L13"/>
    <mergeCell ref="J17:K17"/>
    <mergeCell ref="A17:A19"/>
    <mergeCell ref="B17:B19"/>
    <mergeCell ref="A3:N3"/>
    <mergeCell ref="A6:N6"/>
    <mergeCell ref="A8:N8"/>
    <mergeCell ref="D18:D19"/>
    <mergeCell ref="G18:G19"/>
    <mergeCell ref="L18:L19"/>
    <mergeCell ref="D17:F17"/>
    <mergeCell ref="C17:C19"/>
    <mergeCell ref="L17:N17"/>
    <mergeCell ref="G17:I17"/>
  </mergeCells>
  <phoneticPr fontId="0" type="noConversion"/>
  <pageMargins left="0.78740157480314965" right="0.39370078740157483" top="0.39370078740157483" bottom="0.39370078740157483" header="0.23622047244094488" footer="0.23622047244094488"/>
  <pageSetup paperSize="9" scale="69" fitToHeight="30000" orientation="landscape" r:id="rId1"/>
  <headerFooter alignWithMargins="0">
    <oddHeader>&amp;LГранд-СМЕТА</oddHeader>
    <oddFooter>Страница &amp;P из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Мои данные</vt:lpstr>
      <vt:lpstr>'Мои данные'!Заголовки_для_печати</vt:lpstr>
      <vt:lpstr>'Мои данные'!Область_печати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Pain-18</dc:creator>
  <cp:keywords>12.03.2008</cp:keywords>
  <cp:lastModifiedBy>Pain-18</cp:lastModifiedBy>
  <cp:lastPrinted>2009-06-03T04:15:01Z</cp:lastPrinted>
  <dcterms:created xsi:type="dcterms:W3CDTF">2003-01-28T12:33:10Z</dcterms:created>
  <dcterms:modified xsi:type="dcterms:W3CDTF">2012-04-24T15:03:01Z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