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252" yWindow="2268" windowWidth="18636" windowHeight="8832"/>
  </bookViews>
  <sheets>
    <sheet name="Мои данные" sheetId="3" r:id="rId1"/>
  </sheets>
  <definedNames>
    <definedName name="Print_Titles" localSheetId="0">'Мои данные'!$28:$28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данные'!$28:$28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25725"/>
</workbook>
</file>

<file path=xl/calcChain.xml><?xml version="1.0" encoding="utf-8"?>
<calcChain xmlns="http://schemas.openxmlformats.org/spreadsheetml/2006/main">
  <c r="L19" i="3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  <author>Rus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210 атрибут 950 текст&gt;  </t>
        </r>
      </text>
    </comment>
    <comment ref="L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200 атрибут 950 текст&gt;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значение&gt;</t>
        </r>
      </text>
    </comment>
    <comment ref="L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 &lt;подпись 200 значение&gt;</t>
        </r>
      </text>
    </comment>
    <comment ref="C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210 атрибут 950 значение&gt;/</t>
        </r>
      </text>
    </comment>
    <comment ref="N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/&lt;подпись 200 атрибут 950 значение&gt;/</t>
        </r>
      </text>
    </comment>
    <comment ref="B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сметы&gt;; &lt;Наименование объекта&gt;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&lt;Основание&gt;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по расчету&gt;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L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M2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21" authorId="3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
</t>
        </r>
      </text>
    </comment>
    <comment ref="A28" authorId="4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28" authorId="4">
      <text>
        <r>
          <rPr>
            <sz val="8"/>
            <color indexed="81"/>
            <rFont val="Tahoma"/>
            <family val="2"/>
            <charset val="204"/>
          </rPr>
          <t xml:space="preserve">  &lt;Обоснование (код) позиции&gt;
&lt;Примечание&gt;
&lt;Комментарии из базы данных к расценке&gt;
</t>
        </r>
      </text>
    </comment>
    <comment ref="C28" authorId="4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</t>
        </r>
      </text>
    </comment>
    <comment ref="E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 &gt;</t>
        </r>
      </text>
    </comment>
    <comment ref="H28" authorId="5">
      <text>
        <r>
          <rPr>
            <sz val="8"/>
            <color indexed="81"/>
            <rFont val="Tahoma"/>
            <family val="2"/>
            <charset val="204"/>
          </rPr>
          <t xml:space="preserve"> 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I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ПЗ по позиции для БИМ&gt;
</t>
        </r>
      </text>
    </comment>
    <comment ref="J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ОЗП по позиции для БИМ&gt;</t>
        </r>
      </text>
    </comment>
    <comment ref="K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по позиции для БИМ&gt;
______
&lt;ИТОГО ЗПМ по позиции для БИМ&gt;</t>
        </r>
      </text>
    </comment>
    <comment ref="L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МАТ по позиции для БИМ&gt;
</t>
        </r>
      </text>
    </comment>
    <comment ref="M28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______
&lt;ТЗМ по позиции на единицу&gt;</t>
        </r>
      </text>
    </comment>
    <comment ref="N2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______
&lt;ТЗМ по позиции всего&gt;
</t>
        </r>
      </text>
    </comment>
    <comment ref="A4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4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4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4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______
&lt;З/п машинистов (итоги)&gt;</t>
        </r>
      </text>
    </comment>
    <comment ref="L4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
</t>
        </r>
      </text>
    </comment>
    <comment ref="N4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______
&lt;Трудозатраты машинистов (итоги)&gt;
</t>
        </r>
      </text>
    </comment>
    <comment ref="C6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300 атрибут 970 значение&gt; _______________________________ /&lt;подпись 300 значение&gt;/</t>
        </r>
      </text>
    </comment>
    <comment ref="C7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<sst xmlns="http://schemas.openxmlformats.org/spreadsheetml/2006/main" count="139" uniqueCount="113">
  <si>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</si>
  <si>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</si>
  <si>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</si>
  <si>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Индекс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</si>
  <si>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</si>
  <si>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</si>
  <si>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</si>
  <si>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</si>
  <si>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</si>
  <si>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</si>
  <si>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</si>
  <si>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</si>
  <si>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</si>
  <si>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</si>
  <si>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</si>
  <si>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</si>
  <si>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</si>
  <si>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</si>
  <si>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</si>
  <si>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</si>
  <si>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 xml:space="preserve">                   </t>
  </si>
  <si>
    <t xml:space="preserve">на </t>
  </si>
  <si>
    <t>Основание:</t>
  </si>
  <si>
    <t>Сметная стоимость</t>
  </si>
  <si>
    <t>Средства на оплату труда</t>
  </si>
  <si>
    <t>СОГЛАСОВАНО: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</si>
  <si>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</si>
  <si>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</si>
  <si>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</si>
  <si>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</si>
  <si>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>(в текущем уровне цен)</t>
  </si>
  <si>
    <t xml:space="preserve">Общая стоимость                                              </t>
  </si>
  <si>
    <t>чел.час</t>
  </si>
  <si>
    <t>Сметная трудоемкость</t>
  </si>
  <si>
    <t>[должность, подпись (инициалы, фамилия)]</t>
  </si>
  <si>
    <t>Проверил:</t>
  </si>
  <si>
    <t>Составил:</t>
  </si>
  <si>
    <t>" _____ " ________________ 201__ г.</t>
  </si>
  <si>
    <t>//</t>
  </si>
  <si>
    <t>МКДОУ ДС № 46, г. Новосибирск, ул. Кубовая, 102а</t>
  </si>
  <si>
    <t xml:space="preserve">ЛОКАЛЬНЫЙ СМЕТНЫЙ РАСЧЕТ  № </t>
  </si>
  <si>
    <t xml:space="preserve">ремонт мягкой кровли; </t>
  </si>
  <si>
    <t xml:space="preserve"> _______________________________ //</t>
  </si>
  <si>
    <t xml:space="preserve"> _______________________________  //</t>
  </si>
  <si>
    <t xml:space="preserve">Раздел 1. </t>
  </si>
  <si>
    <t>ФЕР46-04-008-01
Приказ Минстроя России от 30.12.2016 №1039/пр</t>
  </si>
  <si>
    <t>Разборка покрытий кровель: из рулонных материалов; 100 м2
_______________
НР 69%=110%*0.9 * 0,7 от ФОТ; (28,17 руб.)
СП 54%=70%*0.85 * 0,9 от ФОТ; (22,05 руб.)</t>
  </si>
  <si>
    <t>153,59
______
112,16</t>
  </si>
  <si>
    <t>ОЗП=18,2
ЭМ=8,44
ЗПМ=18,2
МАТ=4,74</t>
  </si>
  <si>
    <t>ФЕР12-01-017-01
Приказ Минстроя России от 30.12.2016 №1039/пр</t>
  </si>
  <si>
    <t>Демонтаж выравнивающих стяжек: цементно-песчаных толщиной 15 мм; 100 м2
_______________
(Приказ от 29.12.2016 № 1028/пр Табл.2, п.1 Демонтаж (разборка) сборных бетонных и железобетонных строительных конструкций ОЗП=0,8; ЭМ=0,8 к расх.; ЗПМ=0,8; МАТ=0 к расх.; ТЗ=0,8; ТЗМ=0,8)
_______________
НР 76%=120%*0.9 * 0,7 от ФОТ; (56,89 руб.)
СП 50%=65%*0.85 * 0,9 от ФОТ; (37,43 руб.)</t>
  </si>
  <si>
    <t>340,53
______
188,14</t>
  </si>
  <si>
    <t>152,38
______
17,49</t>
  </si>
  <si>
    <t>25,72
______
6,37</t>
  </si>
  <si>
    <t>21,776
______
1,552</t>
  </si>
  <si>
    <t>0,44
______
0,03</t>
  </si>
  <si>
    <t>ФЕР12-01-016-02
Приказ Минстроя России от 30.12.2016 №1039/пр</t>
  </si>
  <si>
    <t>Огрунтовка оснований из бетона или раствора под водоизоляционный кровельный ковер: готовой эмульсией битумной; 100 м2
_______________
НР 76%=120%*0.9 * 0,7 от ФОТ; (471,94 руб.)
СП 50%=65%*0.85 * 0,9 от ФОТ; (310,49 руб.)</t>
  </si>
  <si>
    <t>117,1
______
24,47</t>
  </si>
  <si>
    <t>2,63
______
0,46</t>
  </si>
  <si>
    <t>26,38
______
9,95</t>
  </si>
  <si>
    <t>2,8
______
0,04</t>
  </si>
  <si>
    <t>3,33
______
0,05</t>
  </si>
  <si>
    <t>ФЕР12-01-002-09
Приказ Минстроя России от 30.12.2016 №1039/пр</t>
  </si>
  <si>
    <t>Устройство кровель плоских из наплавляемых материалов: в два слоя; 100 м2
_______________
НР 76%=120%*0.9 * 0,7 от ФОТ; (2628,22 руб.)
СП 50%=65%*0.85 * 0,9 от ФОТ; (1729,1 руб.)</t>
  </si>
  <si>
    <t>341,78
______
134,98</t>
  </si>
  <si>
    <t>24,47
______
3,75</t>
  </si>
  <si>
    <t>245,40
______
81,09</t>
  </si>
  <si>
    <t>14,36
______
0,29</t>
  </si>
  <si>
    <t>17,06
______
0,34</t>
  </si>
  <si>
    <t>ФССЦ-12.1.02.03-0052
Приказ Минстроя России от 30.12.2016 №1039/пр</t>
  </si>
  <si>
    <t>Изопласт: К ЭКП-4,5; м2</t>
  </si>
  <si>
    <t>ФССЦ-12.1.02.03-0055
Приказ Минстроя России от 30.12.2016 №1039/пр</t>
  </si>
  <si>
    <t>Изопласт: П ЭПП-4,0; м2</t>
  </si>
  <si>
    <t>ФЕР12-01-004-03
Приказ Минстроя России от 30.12.2016 №1039/пр</t>
  </si>
  <si>
    <t>Устройство примыканий рулонных и мастичных кровель к стенам и парапетам высотой: более 600 мм с двумя фартуками; 100 м
_______________
НР 76%=120%*0.9 * 0,7 от ФОТ; (1659,73 руб.)
СП 50%=65%*0.85 * 0,9 от ФОТ; (1091,93 руб.)</t>
  </si>
  <si>
    <t>9318,51
______
569,62</t>
  </si>
  <si>
    <t>171,59
______
9,25</t>
  </si>
  <si>
    <t>260,68
______
30,30</t>
  </si>
  <si>
    <t>62,05
______
0,73</t>
  </si>
  <si>
    <t>11,17
______
0,13</t>
  </si>
  <si>
    <t>ФССЦ-04.3.01.09-0001
Приказ Минстроя России от 30.12.2016 №1039/пр</t>
  </si>
  <si>
    <t>Раствор готовый кладочный тяжелый цементный; м3</t>
  </si>
  <si>
    <t>Итого прямые затраты по разделу в текущих ценах</t>
  </si>
  <si>
    <t>565,17
______
127,71</t>
  </si>
  <si>
    <t>32,29
______
0,55</t>
  </si>
  <si>
    <t>Итого прямые затраты по разделу с учетом коэффициентов к итогам</t>
  </si>
  <si>
    <t>698,29
______
158,05</t>
  </si>
  <si>
    <t>37,02
______
0,68</t>
  </si>
  <si>
    <t>Накладные расходы</t>
  </si>
  <si>
    <t>Сметная прибыль</t>
  </si>
  <si>
    <t xml:space="preserve">Итого по разделу 1 </t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</si>
  <si>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</si>
  <si>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</si>
  <si>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</si>
  <si>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Приказ от 29.12.2016 № 1028/пр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ЭМ=1,25; ЗПМ=1,25; ТЗ=1,15; ТЗМ=1,25  (Поз. 3-9)</t>
  </si>
  <si>
    <t>133,12
______
30,34</t>
  </si>
  <si>
    <t>4,734
______
0,13</t>
  </si>
  <si>
    <t>Итоги по смете: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</si>
  <si>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</si>
  <si>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Кровли</t>
  </si>
  <si>
    <t>36,73
______
0,68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</si>
  <si>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</si>
  <si>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</si>
  <si>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</si>
  <si>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</si>
  <si>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</si>
  <si>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</si>
  <si>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</si>
  <si>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Коэффициент приведения к предложенной цене контракта 82 050,94 * 1,0446086</t>
  </si>
  <si>
    <t xml:space="preserve">  Компенсация НДС при УСН (МАТ+(ЭМ-ЗПМ)+НР*0,1712+СП*0,15)*0,2</t>
  </si>
  <si>
    <t xml:space="preserve">  ВСЕГО по смете</t>
  </si>
  <si>
    <t>Составлен в ценах по состоянию на 15.12.2018 г. (Письмо Минстроя НСО от 14.12.2018 г. № 11080/45 по объектам образования: детские сады)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</si>
</sst>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4">
    <xf numFmtId="0" fontId="0" fillId="0" borderId="0" xfId="0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left" vertical="top"/>
    </xf>
    <xf numFmtId="0" fontId="5" fillId="0" borderId="0" xfId="11" applyFont="1" applyFill="1" applyAlignment="1">
      <alignment horizontal="left"/>
    </xf>
    <xf numFmtId="0" fontId="5" fillId="0" borderId="0" xfId="0" applyFont="1" applyFill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6" fillId="0" borderId="0" xfId="11" applyFont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6" fillId="0" borderId="2" xfId="11" applyFont="1" applyBorder="1">
      <alignment horizontal="center"/>
    </xf>
    <xf numFmtId="0" fontId="8" fillId="0" borderId="2" xfId="0" applyFont="1" applyBorder="1" applyAlignment="1">
      <alignment horizontal="left" vertical="top"/>
    </xf>
    <xf numFmtId="0" fontId="6" fillId="0" borderId="0" xfId="11" applyFont="1" applyAlignment="1">
      <alignment horizontal="right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13" fillId="0" borderId="0" xfId="11" applyFont="1">
      <alignment horizontal="center"/>
    </xf>
    <xf numFmtId="0" fontId="6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11" applyFont="1" applyAlignment="1">
      <alignment horizontal="left"/>
    </xf>
    <xf numFmtId="0" fontId="5" fillId="0" borderId="0" xfId="0" applyFont="1" applyBorder="1" applyAlignment="1">
      <alignment horizontal="right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top" wrapText="1" shrinkToFit="1"/>
    </xf>
    <xf numFmtId="4" fontId="5" fillId="0" borderId="1" xfId="0" applyNumberFormat="1" applyFont="1" applyBorder="1" applyAlignment="1">
      <alignment horizontal="left" vertical="top" wrapText="1" shrinkToFit="1"/>
    </xf>
    <xf numFmtId="49" fontId="5" fillId="0" borderId="1" xfId="0" applyNumberFormat="1" applyFont="1" applyBorder="1" applyAlignment="1">
      <alignment horizontal="center" vertical="top" wrapText="1" shrinkToFit="1"/>
    </xf>
    <xf numFmtId="4" fontId="5" fillId="0" borderId="1" xfId="0" applyNumberFormat="1" applyFont="1" applyBorder="1" applyAlignment="1">
      <alignment horizontal="right" vertical="top" wrapText="1" shrinkToFit="1"/>
    </xf>
    <xf numFmtId="0" fontId="5" fillId="0" borderId="1" xfId="0" applyNumberFormat="1" applyFont="1" applyBorder="1" applyAlignment="1">
      <alignment horizontal="right" vertical="top" wrapText="1" shrinkToFit="1"/>
    </xf>
    <xf numFmtId="0" fontId="5" fillId="0" borderId="0" xfId="0" applyFont="1" applyAlignment="1">
      <alignment vertical="top" wrapText="1" shrinkToFit="1"/>
    </xf>
    <xf numFmtId="4" fontId="5" fillId="0" borderId="0" xfId="3" applyNumberFormat="1" applyFont="1" applyAlignment="1">
      <alignment horizontal="right" vertical="top" wrapText="1"/>
    </xf>
    <xf numFmtId="4" fontId="7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12" applyFont="1" applyBorder="1" applyAlignment="1">
      <alignment horizontal="left" vertical="center"/>
    </xf>
    <xf numFmtId="0" fontId="6" fillId="0" borderId="0" xfId="12" applyFont="1" applyAlignment="1">
      <alignment horizontal="left" vertical="center"/>
    </xf>
    <xf numFmtId="0" fontId="6" fillId="0" borderId="0" xfId="0" applyFont="1" applyAlignment="1"/>
    <xf numFmtId="0" fontId="6" fillId="0" borderId="0" xfId="12" applyFont="1" applyAlignment="1">
      <alignment horizontal="left" vertical="top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right" vertical="top" wrapText="1"/>
    </xf>
    <xf numFmtId="0" fontId="5" fillId="0" borderId="12" xfId="4" applyFont="1" applyFill="1" applyBorder="1" applyAlignment="1">
      <alignment horizontal="center" wrapText="1"/>
    </xf>
    <xf numFmtId="0" fontId="5" fillId="0" borderId="12" xfId="0" applyNumberFormat="1" applyFont="1" applyBorder="1" applyAlignment="1">
      <alignment horizontal="center" vertical="top" wrapText="1" shrinkToFit="1"/>
    </xf>
    <xf numFmtId="4" fontId="5" fillId="0" borderId="12" xfId="0" applyNumberFormat="1" applyFont="1" applyBorder="1" applyAlignment="1">
      <alignment horizontal="left" vertical="top" wrapText="1" shrinkToFit="1"/>
    </xf>
    <xf numFmtId="49" fontId="5" fillId="0" borderId="12" xfId="0" applyNumberFormat="1" applyFont="1" applyBorder="1" applyAlignment="1">
      <alignment horizontal="center" vertical="top" wrapText="1" shrinkToFit="1"/>
    </xf>
    <xf numFmtId="4" fontId="5" fillId="0" borderId="12" xfId="0" applyNumberFormat="1" applyFont="1" applyBorder="1" applyAlignment="1">
      <alignment horizontal="right" vertical="top" wrapText="1" shrinkToFit="1"/>
    </xf>
    <xf numFmtId="0" fontId="5" fillId="0" borderId="12" xfId="0" applyNumberFormat="1" applyFont="1" applyBorder="1" applyAlignment="1">
      <alignment horizontal="right" vertical="top" wrapText="1" shrinkToFit="1"/>
    </xf>
    <xf numFmtId="0" fontId="7" fillId="0" borderId="12" xfId="0" applyNumberFormat="1" applyFont="1" applyBorder="1" applyAlignment="1">
      <alignment horizontal="right" vertical="top" wrapText="1" shrinkToFit="1"/>
    </xf>
    <xf numFmtId="4" fontId="7" fillId="0" borderId="12" xfId="0" applyNumberFormat="1" applyFont="1" applyBorder="1" applyAlignment="1">
      <alignment horizontal="right" vertical="top" wrapText="1" shrinkToFit="1"/>
    </xf>
    <xf numFmtId="0" fontId="5" fillId="0" borderId="1" xfId="3" applyNumberFormat="1" applyFont="1" applyBorder="1" applyAlignment="1">
      <alignment horizontal="right" vertical="top" wrapText="1"/>
    </xf>
    <xf numFmtId="4" fontId="5" fillId="0" borderId="1" xfId="3" applyNumberFormat="1" applyFont="1" applyBorder="1" applyAlignment="1">
      <alignment horizontal="right" vertical="top" wrapText="1"/>
    </xf>
    <xf numFmtId="0" fontId="7" fillId="0" borderId="1" xfId="3" applyNumberFormat="1" applyFont="1" applyBorder="1" applyAlignment="1">
      <alignment horizontal="right" vertical="top" wrapText="1"/>
    </xf>
    <xf numFmtId="4" fontId="7" fillId="0" borderId="1" xfId="3" applyNumberFormat="1" applyFont="1" applyBorder="1" applyAlignment="1">
      <alignment horizontal="right" vertical="top" wrapText="1"/>
    </xf>
    <xf numFmtId="4" fontId="6" fillId="0" borderId="6" xfId="11" applyNumberFormat="1" applyFont="1" applyBorder="1" applyAlignment="1">
      <alignment horizontal="right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vertical="top"/>
    </xf>
    <xf numFmtId="0" fontId="6" fillId="0" borderId="0" xfId="11" applyFont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4" fontId="6" fillId="0" borderId="3" xfId="11" applyNumberFormat="1" applyFont="1" applyBorder="1" applyAlignment="1">
      <alignment horizontal="right"/>
    </xf>
    <xf numFmtId="0" fontId="5" fillId="0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 wrapText="1"/>
    </xf>
    <xf numFmtId="0" fontId="9" fillId="0" borderId="0" xfId="11" applyFont="1" applyBorder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12" fillId="0" borderId="1" xfId="0" applyNumberFormat="1" applyFont="1" applyBorder="1" applyAlignment="1">
      <alignment horizontal="left" vertical="top" wrapText="1" shrinkToFit="1"/>
    </xf>
    <xf numFmtId="0" fontId="11" fillId="0" borderId="1" xfId="0" applyFont="1" applyBorder="1" applyAlignment="1">
      <alignment horizontal="left" vertical="top" wrapText="1" shrinkToFit="1"/>
    </xf>
    <xf numFmtId="0" fontId="5" fillId="0" borderId="1" xfId="0" applyNumberFormat="1" applyFont="1" applyBorder="1" applyAlignment="1">
      <alignment horizontal="left" vertical="top" wrapText="1" shrinkToFit="1"/>
    </xf>
    <xf numFmtId="0" fontId="0" fillId="0" borderId="1" xfId="0" applyFont="1" applyBorder="1" applyAlignment="1">
      <alignment horizontal="left" vertical="top" wrapText="1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4" fontId="5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" fontId="7" fillId="0" borderId="1" xfId="3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7" fillId="0" borderId="12" xfId="0" applyNumberFormat="1" applyFont="1" applyBorder="1" applyAlignment="1">
      <alignment horizontal="left" vertical="top" wrapText="1" shrinkToFit="1"/>
    </xf>
    <xf numFmtId="0" fontId="11" fillId="0" borderId="12" xfId="0" applyFont="1" applyBorder="1" applyAlignment="1">
      <alignment horizontal="left" vertical="top" wrapText="1" shrinkToFi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Q73"/>
  <sheetViews>
    <sheetView showGridLines="0" tabSelected="1" topLeftCell="A43" zoomScale="90" zoomScaleNormal="90" workbookViewId="0">
      <selection activeCell="A22" sqref="A22"/>
    </sheetView>
  </sheetViews>
  <sheetFormatPr defaultColWidth="9.109375" defaultRowHeight="11.4" outlineLevelRow="1"/>
  <cols>
    <col min="1" max="1" width="3.88671875" style="62" customWidth="1"/>
    <col min="2" max="2" width="13.5546875" style="62" customWidth="1"/>
    <col min="3" max="3" width="43.5546875" style="62" customWidth="1"/>
    <col min="4" max="4" width="8.6640625" style="62" customWidth="1"/>
    <col min="5" max="6" width="11.44140625" style="28" customWidth="1"/>
    <col min="7" max="7" width="11.5546875" style="28" customWidth="1"/>
    <col min="8" max="12" width="11.44140625" style="28" customWidth="1"/>
    <col min="13" max="13" width="10" style="28" customWidth="1"/>
    <col min="14" max="14" width="10" style="20" customWidth="1"/>
    <col min="15" max="16384" width="9.109375" style="20"/>
  </cols>
  <sheetData>
    <row r="1" spans="1:14" s="2" customFormat="1" ht="13.2">
      <c r="A1" s="1"/>
      <c r="C1" s="3"/>
      <c r="D1" s="4"/>
      <c r="E1" s="4"/>
      <c r="F1" s="5"/>
      <c r="G1" s="5"/>
      <c r="H1" s="5"/>
      <c r="I1" s="5"/>
      <c r="J1" s="5"/>
      <c r="K1" s="5"/>
      <c r="L1" s="5"/>
      <c r="N1" s="6" t="s">
        <v>18</v>
      </c>
    </row>
    <row r="2" spans="1:14" s="2" customFormat="1" ht="17.25" customHeight="1" outlineLevel="1">
      <c r="A2" s="7" t="s">
        <v>25</v>
      </c>
      <c r="B2" s="8"/>
      <c r="C2" s="3"/>
      <c r="D2" s="4"/>
      <c r="E2" s="4"/>
      <c r="F2" s="5"/>
      <c r="G2" s="5"/>
      <c r="H2" s="5"/>
      <c r="I2" s="5"/>
      <c r="J2" s="5"/>
      <c r="K2" s="5"/>
      <c r="L2" s="7" t="s">
        <v>26</v>
      </c>
      <c r="M2" s="9"/>
      <c r="N2" s="9"/>
    </row>
    <row r="3" spans="1:14" s="2" customFormat="1" ht="17.25" customHeight="1" outlineLevel="1">
      <c r="A3" s="10"/>
      <c r="B3" s="8"/>
      <c r="C3" s="3"/>
      <c r="D3" s="4"/>
      <c r="E3" s="4"/>
      <c r="F3" s="5"/>
      <c r="G3" s="5"/>
      <c r="H3" s="5"/>
      <c r="I3" s="5"/>
      <c r="J3" s="5"/>
      <c r="K3" s="5"/>
      <c r="L3" s="10"/>
      <c r="M3" s="9"/>
      <c r="N3" s="9"/>
    </row>
    <row r="4" spans="1:14" s="2" customFormat="1" ht="17.25" customHeight="1" outlineLevel="1">
      <c r="A4" s="10"/>
      <c r="B4" s="8"/>
      <c r="C4" s="3"/>
      <c r="D4" s="4"/>
      <c r="E4" s="4"/>
      <c r="F4" s="5"/>
      <c r="G4" s="5"/>
      <c r="H4" s="5"/>
      <c r="I4" s="5"/>
      <c r="J4" s="5"/>
      <c r="K4" s="5"/>
      <c r="L4" s="10"/>
      <c r="M4" s="9"/>
      <c r="N4" s="9"/>
    </row>
    <row r="5" spans="1:14" s="2" customFormat="1" ht="17.25" customHeight="1" outlineLevel="1">
      <c r="A5" s="11"/>
      <c r="B5" s="12"/>
      <c r="C5" s="10" t="s">
        <v>38</v>
      </c>
      <c r="D5" s="4"/>
      <c r="E5" s="4"/>
      <c r="F5" s="5"/>
      <c r="G5" s="5"/>
      <c r="H5" s="5"/>
      <c r="I5" s="5"/>
      <c r="J5" s="5"/>
      <c r="K5" s="5"/>
      <c r="L5" s="13"/>
      <c r="M5" s="12"/>
      <c r="N5" s="14" t="s">
        <v>38</v>
      </c>
    </row>
    <row r="6" spans="1:14" s="2" customFormat="1" ht="16.5" customHeight="1" outlineLevel="1">
      <c r="A6" s="15" t="s">
        <v>37</v>
      </c>
      <c r="B6" s="16"/>
      <c r="C6" s="17"/>
      <c r="D6" s="4"/>
      <c r="E6" s="4"/>
      <c r="F6" s="5"/>
      <c r="G6" s="5"/>
      <c r="H6" s="5"/>
      <c r="I6" s="5"/>
      <c r="J6" s="5"/>
      <c r="K6" s="5"/>
      <c r="L6" s="15" t="s">
        <v>37</v>
      </c>
      <c r="M6" s="16"/>
      <c r="N6" s="17"/>
    </row>
    <row r="7" spans="1:14" ht="17.25" customHeight="1">
      <c r="A7" s="18"/>
      <c r="B7" s="106" t="s">
        <v>39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9"/>
    </row>
    <row r="8" spans="1:14" ht="12.75" customHeight="1">
      <c r="A8" s="21"/>
      <c r="B8" s="107" t="s">
        <v>19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</row>
    <row r="9" spans="1:14" ht="13.2">
      <c r="A9" s="22"/>
      <c r="B9" s="22"/>
      <c r="C9" s="23"/>
      <c r="D9" s="23"/>
      <c r="E9" s="23"/>
      <c r="F9" s="23"/>
      <c r="G9" s="23"/>
      <c r="H9" s="23"/>
      <c r="I9" s="23"/>
      <c r="J9" s="23"/>
      <c r="K9" s="22"/>
      <c r="L9" s="22"/>
      <c r="M9" s="22"/>
    </row>
    <row r="10" spans="1:14" ht="16.5" customHeight="1">
      <c r="A10" s="24"/>
      <c r="B10" s="108" t="s">
        <v>40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9"/>
    </row>
    <row r="11" spans="1:14" ht="12.75" customHeight="1">
      <c r="A11" s="21"/>
      <c r="B11" s="107" t="s">
        <v>1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</row>
    <row r="12" spans="1:14" ht="13.2">
      <c r="A12" s="22"/>
      <c r="B12" s="22"/>
      <c r="C12" s="22"/>
      <c r="D12" s="23"/>
      <c r="E12" s="22"/>
      <c r="F12" s="22"/>
      <c r="G12" s="110" t="s">
        <v>20</v>
      </c>
      <c r="H12" s="110"/>
      <c r="I12" s="109"/>
      <c r="J12" s="109"/>
      <c r="K12" s="22"/>
      <c r="L12" s="22"/>
      <c r="M12" s="22"/>
    </row>
    <row r="13" spans="1:14" ht="12.75" customHeight="1">
      <c r="A13" s="25" t="s">
        <v>21</v>
      </c>
      <c r="B13" s="106" t="s">
        <v>41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</row>
    <row r="14" spans="1:14" ht="12.75" customHeight="1">
      <c r="A14" s="21"/>
      <c r="B14" s="107" t="s">
        <v>2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14" ht="13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 ht="13.2">
      <c r="A16" s="26" t="s">
        <v>22</v>
      </c>
      <c r="B16" s="26"/>
      <c r="C16" s="93"/>
      <c r="D16" s="93"/>
      <c r="E16" s="93"/>
      <c r="F16" s="93"/>
      <c r="G16" s="93"/>
      <c r="H16" s="93"/>
      <c r="I16" s="93"/>
      <c r="J16" s="93"/>
      <c r="K16" s="22"/>
      <c r="L16" s="22"/>
      <c r="M16" s="22"/>
    </row>
    <row r="17" spans="1:17" ht="13.2">
      <c r="A17" s="27"/>
      <c r="B17" s="27"/>
      <c r="C17" s="27"/>
      <c r="D17" s="27"/>
      <c r="E17" s="27"/>
      <c r="G17" s="29"/>
      <c r="H17" s="91" t="s">
        <v>23</v>
      </c>
      <c r="I17" s="92"/>
      <c r="J17" s="92"/>
      <c r="K17" s="92"/>
      <c r="L17" s="102">
        <v>99500</v>
      </c>
      <c r="M17" s="102"/>
      <c r="N17" s="30" t="s">
        <v>27</v>
      </c>
    </row>
    <row r="18" spans="1:17" ht="13.2">
      <c r="A18" s="101"/>
      <c r="B18" s="101"/>
      <c r="C18" s="101"/>
      <c r="D18" s="101"/>
      <c r="G18" s="29"/>
      <c r="H18" s="91" t="s">
        <v>24</v>
      </c>
      <c r="I18" s="92"/>
      <c r="J18" s="92"/>
      <c r="K18" s="92"/>
      <c r="L18" s="81">
        <v>6378.71</v>
      </c>
      <c r="M18" s="81"/>
      <c r="N18" s="30" t="s">
        <v>27</v>
      </c>
    </row>
    <row r="19" spans="1:17" ht="13.2" outlineLevel="1">
      <c r="A19" s="23"/>
      <c r="B19" s="23"/>
      <c r="C19" s="23"/>
      <c r="D19" s="23"/>
      <c r="G19" s="29"/>
      <c r="H19" s="91" t="s">
        <v>33</v>
      </c>
      <c r="I19" s="92"/>
      <c r="J19" s="92"/>
      <c r="K19" s="92"/>
      <c r="L19" s="81">
        <f>L20+M20</f>
        <v>37.700000000000003</v>
      </c>
      <c r="M19" s="81"/>
      <c r="N19" s="30" t="s">
        <v>32</v>
      </c>
    </row>
    <row r="20" spans="1:17" ht="13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31">
        <v>37.020000000000003</v>
      </c>
      <c r="M20" s="31">
        <v>0.68</v>
      </c>
    </row>
    <row r="21" spans="1:17" ht="12.75" customHeight="1">
      <c r="A21" s="93" t="s">
        <v>112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32"/>
    </row>
    <row r="22" spans="1:17">
      <c r="A22" s="33"/>
      <c r="B22" s="20"/>
      <c r="C22" s="26"/>
      <c r="D22" s="34"/>
      <c r="E22" s="34"/>
      <c r="F22" s="25"/>
      <c r="G22" s="25"/>
      <c r="H22" s="25"/>
      <c r="I22" s="25"/>
      <c r="J22" s="25"/>
      <c r="K22" s="25"/>
      <c r="L22" s="25"/>
      <c r="M22" s="35"/>
    </row>
    <row r="23" spans="1:17" ht="15" customHeight="1">
      <c r="A23" s="82" t="s">
        <v>5</v>
      </c>
      <c r="B23" s="82" t="s">
        <v>6</v>
      </c>
      <c r="C23" s="82" t="s">
        <v>0</v>
      </c>
      <c r="D23" s="94" t="s">
        <v>7</v>
      </c>
      <c r="E23" s="94" t="s">
        <v>28</v>
      </c>
      <c r="F23" s="85"/>
      <c r="G23" s="103"/>
      <c r="H23" s="85" t="s">
        <v>3</v>
      </c>
      <c r="I23" s="94" t="s">
        <v>31</v>
      </c>
      <c r="J23" s="85"/>
      <c r="K23" s="85"/>
      <c r="L23" s="103"/>
      <c r="M23" s="85" t="s">
        <v>8</v>
      </c>
      <c r="N23" s="86"/>
    </row>
    <row r="24" spans="1:17" ht="12" customHeight="1">
      <c r="A24" s="83"/>
      <c r="B24" s="83"/>
      <c r="C24" s="83"/>
      <c r="D24" s="95"/>
      <c r="E24" s="98" t="s">
        <v>29</v>
      </c>
      <c r="F24" s="104"/>
      <c r="G24" s="105"/>
      <c r="H24" s="87"/>
      <c r="I24" s="98" t="s">
        <v>30</v>
      </c>
      <c r="J24" s="99"/>
      <c r="K24" s="99"/>
      <c r="L24" s="100"/>
      <c r="M24" s="87"/>
      <c r="N24" s="88"/>
    </row>
    <row r="25" spans="1:17" ht="23.25" customHeight="1">
      <c r="A25" s="83"/>
      <c r="B25" s="83"/>
      <c r="C25" s="83"/>
      <c r="D25" s="83"/>
      <c r="E25" s="36" t="s">
        <v>4</v>
      </c>
      <c r="F25" s="36" t="s">
        <v>9</v>
      </c>
      <c r="G25" s="83" t="s">
        <v>10</v>
      </c>
      <c r="H25" s="87"/>
      <c r="I25" s="83" t="s">
        <v>4</v>
      </c>
      <c r="J25" s="83" t="s">
        <v>11</v>
      </c>
      <c r="K25" s="36" t="s">
        <v>12</v>
      </c>
      <c r="L25" s="83" t="s">
        <v>10</v>
      </c>
      <c r="M25" s="89"/>
      <c r="N25" s="90"/>
    </row>
    <row r="26" spans="1:17" ht="18" customHeight="1">
      <c r="A26" s="83"/>
      <c r="B26" s="83"/>
      <c r="C26" s="83"/>
      <c r="D26" s="96"/>
      <c r="E26" s="82" t="s">
        <v>11</v>
      </c>
      <c r="F26" s="82" t="s">
        <v>13</v>
      </c>
      <c r="G26" s="96"/>
      <c r="H26" s="87"/>
      <c r="I26" s="83"/>
      <c r="J26" s="83"/>
      <c r="K26" s="82" t="s">
        <v>14</v>
      </c>
      <c r="L26" s="96"/>
      <c r="M26" s="115" t="s">
        <v>15</v>
      </c>
      <c r="N26" s="116"/>
    </row>
    <row r="27" spans="1:17" ht="20.25" customHeight="1">
      <c r="A27" s="84"/>
      <c r="B27" s="84"/>
      <c r="C27" s="84"/>
      <c r="D27" s="97"/>
      <c r="E27" s="84"/>
      <c r="F27" s="84"/>
      <c r="G27" s="97"/>
      <c r="H27" s="117"/>
      <c r="I27" s="84"/>
      <c r="J27" s="84"/>
      <c r="K27" s="84"/>
      <c r="L27" s="97"/>
      <c r="M27" s="37" t="s">
        <v>16</v>
      </c>
      <c r="N27" s="37" t="s">
        <v>17</v>
      </c>
    </row>
    <row r="28" spans="1:17">
      <c r="A28" s="69">
        <v>1</v>
      </c>
      <c r="B28" s="69">
        <v>2</v>
      </c>
      <c r="C28" s="69">
        <v>3</v>
      </c>
      <c r="D28" s="69">
        <v>4</v>
      </c>
      <c r="E28" s="69">
        <v>5</v>
      </c>
      <c r="F28" s="69">
        <v>6</v>
      </c>
      <c r="G28" s="69">
        <v>7</v>
      </c>
      <c r="H28" s="69">
        <v>8</v>
      </c>
      <c r="I28" s="69">
        <v>9</v>
      </c>
      <c r="J28" s="69">
        <v>10</v>
      </c>
      <c r="K28" s="69">
        <v>11</v>
      </c>
      <c r="L28" s="69">
        <v>12</v>
      </c>
      <c r="M28" s="69">
        <v>13</v>
      </c>
      <c r="N28" s="69">
        <v>14</v>
      </c>
      <c r="O28" s="38"/>
      <c r="P28" s="38"/>
      <c r="Q28" s="38"/>
    </row>
    <row r="29" spans="1:17" s="44" customFormat="1" ht="17.850000000000001" customHeight="1">
      <c r="A29" s="111" t="s">
        <v>44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</row>
    <row r="30" spans="1:17" s="44" customFormat="1" ht="79.8">
      <c r="A30" s="39">
        <v>1</v>
      </c>
      <c r="B30" s="40" t="s">
        <v>45</v>
      </c>
      <c r="C30" s="40" t="s">
        <v>46</v>
      </c>
      <c r="D30" s="41">
        <v>0.02</v>
      </c>
      <c r="E30" s="42" t="s">
        <v>47</v>
      </c>
      <c r="F30" s="42">
        <v>41.43</v>
      </c>
      <c r="G30" s="42"/>
      <c r="H30" s="42" t="s">
        <v>48</v>
      </c>
      <c r="I30" s="43">
        <v>47.82</v>
      </c>
      <c r="J30" s="43">
        <v>40.83</v>
      </c>
      <c r="K30" s="43">
        <v>6.99</v>
      </c>
      <c r="L30" s="43"/>
      <c r="M30" s="42">
        <v>14.38</v>
      </c>
      <c r="N30" s="42">
        <v>0.28999999999999998</v>
      </c>
    </row>
    <row r="31" spans="1:17" s="44" customFormat="1" ht="114">
      <c r="A31" s="39">
        <v>2</v>
      </c>
      <c r="B31" s="40" t="s">
        <v>49</v>
      </c>
      <c r="C31" s="40" t="s">
        <v>50</v>
      </c>
      <c r="D31" s="41">
        <v>0.02</v>
      </c>
      <c r="E31" s="42" t="s">
        <v>51</v>
      </c>
      <c r="F31" s="42" t="s">
        <v>52</v>
      </c>
      <c r="G31" s="42"/>
      <c r="H31" s="42" t="s">
        <v>48</v>
      </c>
      <c r="I31" s="43">
        <v>94.21</v>
      </c>
      <c r="J31" s="43">
        <v>68.489999999999995</v>
      </c>
      <c r="K31" s="43" t="s">
        <v>53</v>
      </c>
      <c r="L31" s="43"/>
      <c r="M31" s="42" t="s">
        <v>54</v>
      </c>
      <c r="N31" s="42" t="s">
        <v>55</v>
      </c>
    </row>
    <row r="32" spans="1:17" s="44" customFormat="1" ht="79.8">
      <c r="A32" s="39">
        <v>3</v>
      </c>
      <c r="B32" s="40" t="s">
        <v>56</v>
      </c>
      <c r="C32" s="40" t="s">
        <v>57</v>
      </c>
      <c r="D32" s="41">
        <v>1.1881999999999999</v>
      </c>
      <c r="E32" s="42" t="s">
        <v>58</v>
      </c>
      <c r="F32" s="42" t="s">
        <v>59</v>
      </c>
      <c r="G32" s="42">
        <v>90</v>
      </c>
      <c r="H32" s="42" t="s">
        <v>48</v>
      </c>
      <c r="I32" s="43">
        <v>1062.43</v>
      </c>
      <c r="J32" s="43">
        <v>529.16</v>
      </c>
      <c r="K32" s="43" t="s">
        <v>60</v>
      </c>
      <c r="L32" s="43">
        <v>506.89</v>
      </c>
      <c r="M32" s="42" t="s">
        <v>61</v>
      </c>
      <c r="N32" s="42" t="s">
        <v>62</v>
      </c>
    </row>
    <row r="33" spans="1:14" s="44" customFormat="1" ht="79.8">
      <c r="A33" s="39">
        <v>4</v>
      </c>
      <c r="B33" s="40" t="s">
        <v>63</v>
      </c>
      <c r="C33" s="40" t="s">
        <v>64</v>
      </c>
      <c r="D33" s="41">
        <v>1.1881999999999999</v>
      </c>
      <c r="E33" s="42" t="s">
        <v>65</v>
      </c>
      <c r="F33" s="42" t="s">
        <v>66</v>
      </c>
      <c r="G33" s="42">
        <v>182.33</v>
      </c>
      <c r="H33" s="42" t="s">
        <v>48</v>
      </c>
      <c r="I33" s="43">
        <v>4191.2700000000004</v>
      </c>
      <c r="J33" s="43">
        <v>2918.98</v>
      </c>
      <c r="K33" s="43" t="s">
        <v>67</v>
      </c>
      <c r="L33" s="43">
        <v>1026.8900000000001</v>
      </c>
      <c r="M33" s="42" t="s">
        <v>68</v>
      </c>
      <c r="N33" s="42" t="s">
        <v>69</v>
      </c>
    </row>
    <row r="34" spans="1:14" s="44" customFormat="1" ht="79.8">
      <c r="A34" s="39">
        <v>5</v>
      </c>
      <c r="B34" s="40" t="s">
        <v>70</v>
      </c>
      <c r="C34" s="40" t="s">
        <v>71</v>
      </c>
      <c r="D34" s="41">
        <v>135.5</v>
      </c>
      <c r="E34" s="42">
        <v>45.2</v>
      </c>
      <c r="F34" s="42"/>
      <c r="G34" s="42">
        <v>45.2</v>
      </c>
      <c r="H34" s="42" t="s">
        <v>48</v>
      </c>
      <c r="I34" s="43">
        <v>29030.880000000001</v>
      </c>
      <c r="J34" s="43"/>
      <c r="K34" s="43"/>
      <c r="L34" s="43">
        <v>29030.880000000001</v>
      </c>
      <c r="M34" s="42"/>
      <c r="N34" s="42"/>
    </row>
    <row r="35" spans="1:14" s="44" customFormat="1" ht="79.8">
      <c r="A35" s="39">
        <v>6</v>
      </c>
      <c r="B35" s="40" t="s">
        <v>72</v>
      </c>
      <c r="C35" s="40" t="s">
        <v>73</v>
      </c>
      <c r="D35" s="41">
        <v>137.80000000000001</v>
      </c>
      <c r="E35" s="42">
        <v>38.42</v>
      </c>
      <c r="F35" s="42"/>
      <c r="G35" s="42">
        <v>38.42</v>
      </c>
      <c r="H35" s="42" t="s">
        <v>48</v>
      </c>
      <c r="I35" s="43">
        <v>25094.76</v>
      </c>
      <c r="J35" s="43"/>
      <c r="K35" s="43"/>
      <c r="L35" s="43">
        <v>25094.76</v>
      </c>
      <c r="M35" s="42"/>
      <c r="N35" s="42"/>
    </row>
    <row r="36" spans="1:14" s="44" customFormat="1" ht="79.8">
      <c r="A36" s="39">
        <v>7</v>
      </c>
      <c r="B36" s="40" t="s">
        <v>74</v>
      </c>
      <c r="C36" s="40" t="s">
        <v>75</v>
      </c>
      <c r="D36" s="41">
        <v>0.18</v>
      </c>
      <c r="E36" s="42" t="s">
        <v>76</v>
      </c>
      <c r="F36" s="42" t="s">
        <v>77</v>
      </c>
      <c r="G36" s="42">
        <v>8577.2999999999993</v>
      </c>
      <c r="H36" s="42" t="s">
        <v>48</v>
      </c>
      <c r="I36" s="43">
        <v>9444.91</v>
      </c>
      <c r="J36" s="43">
        <v>1866.07</v>
      </c>
      <c r="K36" s="43" t="s">
        <v>78</v>
      </c>
      <c r="L36" s="43">
        <v>7318.16</v>
      </c>
      <c r="M36" s="42" t="s">
        <v>79</v>
      </c>
      <c r="N36" s="42" t="s">
        <v>80</v>
      </c>
    </row>
    <row r="37" spans="1:14" s="44" customFormat="1" ht="79.8">
      <c r="A37" s="39">
        <v>8</v>
      </c>
      <c r="B37" s="40" t="s">
        <v>81</v>
      </c>
      <c r="C37" s="40" t="s">
        <v>82</v>
      </c>
      <c r="D37" s="41">
        <v>9.1800000000000007E-2</v>
      </c>
      <c r="E37" s="42">
        <v>424.88</v>
      </c>
      <c r="F37" s="42"/>
      <c r="G37" s="42">
        <v>424.88</v>
      </c>
      <c r="H37" s="42" t="s">
        <v>48</v>
      </c>
      <c r="I37" s="43">
        <v>184.88</v>
      </c>
      <c r="J37" s="43"/>
      <c r="K37" s="43"/>
      <c r="L37" s="43">
        <v>184.88</v>
      </c>
      <c r="M37" s="42"/>
      <c r="N37" s="42"/>
    </row>
    <row r="38" spans="1:14" s="44" customFormat="1" ht="79.8">
      <c r="A38" s="70">
        <v>9</v>
      </c>
      <c r="B38" s="71" t="s">
        <v>72</v>
      </c>
      <c r="C38" s="71" t="s">
        <v>73</v>
      </c>
      <c r="D38" s="72">
        <v>21.6</v>
      </c>
      <c r="E38" s="73">
        <v>38.42</v>
      </c>
      <c r="F38" s="73"/>
      <c r="G38" s="73">
        <v>38.42</v>
      </c>
      <c r="H38" s="73" t="s">
        <v>48</v>
      </c>
      <c r="I38" s="74">
        <v>3933.58</v>
      </c>
      <c r="J38" s="74"/>
      <c r="K38" s="74"/>
      <c r="L38" s="74">
        <v>3933.58</v>
      </c>
      <c r="M38" s="73"/>
      <c r="N38" s="73"/>
    </row>
    <row r="39" spans="1:14" s="44" customFormat="1" ht="34.200000000000003">
      <c r="A39" s="113" t="s">
        <v>83</v>
      </c>
      <c r="B39" s="114"/>
      <c r="C39" s="114"/>
      <c r="D39" s="114"/>
      <c r="E39" s="114"/>
      <c r="F39" s="114"/>
      <c r="G39" s="114"/>
      <c r="H39" s="114"/>
      <c r="I39" s="43">
        <v>73084.740000000005</v>
      </c>
      <c r="J39" s="43">
        <v>5423.53</v>
      </c>
      <c r="K39" s="43" t="s">
        <v>84</v>
      </c>
      <c r="L39" s="43">
        <v>67096.039999999994</v>
      </c>
      <c r="M39" s="42"/>
      <c r="N39" s="42" t="s">
        <v>85</v>
      </c>
    </row>
    <row r="40" spans="1:14" s="44" customFormat="1" ht="34.200000000000003">
      <c r="A40" s="113" t="s">
        <v>86</v>
      </c>
      <c r="B40" s="114"/>
      <c r="C40" s="114"/>
      <c r="D40" s="114"/>
      <c r="E40" s="114"/>
      <c r="F40" s="114"/>
      <c r="G40" s="114"/>
      <c r="H40" s="114"/>
      <c r="I40" s="43">
        <v>74014.990000000005</v>
      </c>
      <c r="J40" s="43">
        <v>6220.66</v>
      </c>
      <c r="K40" s="43" t="s">
        <v>87</v>
      </c>
      <c r="L40" s="43">
        <v>67096.039999999994</v>
      </c>
      <c r="M40" s="42"/>
      <c r="N40" s="42" t="s">
        <v>88</v>
      </c>
    </row>
    <row r="41" spans="1:14" s="44" customFormat="1" ht="13.2">
      <c r="A41" s="113" t="s">
        <v>89</v>
      </c>
      <c r="B41" s="114"/>
      <c r="C41" s="114"/>
      <c r="D41" s="114"/>
      <c r="E41" s="114"/>
      <c r="F41" s="114"/>
      <c r="G41" s="114"/>
      <c r="H41" s="114"/>
      <c r="I41" s="43">
        <v>4844.96</v>
      </c>
      <c r="J41" s="43"/>
      <c r="K41" s="43"/>
      <c r="L41" s="43"/>
      <c r="M41" s="42"/>
      <c r="N41" s="42"/>
    </row>
    <row r="42" spans="1:14" s="44" customFormat="1" ht="13.2">
      <c r="A42" s="113" t="s">
        <v>90</v>
      </c>
      <c r="B42" s="114"/>
      <c r="C42" s="114"/>
      <c r="D42" s="114"/>
      <c r="E42" s="114"/>
      <c r="F42" s="114"/>
      <c r="G42" s="114"/>
      <c r="H42" s="114"/>
      <c r="I42" s="43">
        <v>3190.99</v>
      </c>
      <c r="J42" s="43"/>
      <c r="K42" s="43"/>
      <c r="L42" s="43"/>
      <c r="M42" s="42"/>
      <c r="N42" s="42"/>
    </row>
    <row r="43" spans="1:14" s="44" customFormat="1" ht="36">
      <c r="A43" s="122" t="s">
        <v>91</v>
      </c>
      <c r="B43" s="123"/>
      <c r="C43" s="123"/>
      <c r="D43" s="123"/>
      <c r="E43" s="123"/>
      <c r="F43" s="123"/>
      <c r="G43" s="123"/>
      <c r="H43" s="123"/>
      <c r="I43" s="75">
        <v>82050.94</v>
      </c>
      <c r="J43" s="75"/>
      <c r="K43" s="75"/>
      <c r="L43" s="75"/>
      <c r="M43" s="76"/>
      <c r="N43" s="76" t="s">
        <v>88</v>
      </c>
    </row>
    <row r="44" spans="1:14" s="44" customFormat="1" ht="34.200000000000003">
      <c r="A44" s="118" t="s">
        <v>92</v>
      </c>
      <c r="B44" s="119"/>
      <c r="C44" s="119"/>
      <c r="D44" s="119"/>
      <c r="E44" s="119"/>
      <c r="F44" s="119"/>
      <c r="G44" s="119"/>
      <c r="H44" s="119"/>
      <c r="I44" s="77">
        <v>73084.740000000005</v>
      </c>
      <c r="J44" s="77">
        <v>5423.53</v>
      </c>
      <c r="K44" s="77" t="s">
        <v>84</v>
      </c>
      <c r="L44" s="77">
        <v>67096.039999999994</v>
      </c>
      <c r="M44" s="78"/>
      <c r="N44" s="78" t="s">
        <v>85</v>
      </c>
    </row>
    <row r="45" spans="1:14" s="44" customFormat="1" ht="34.200000000000003">
      <c r="A45" s="118" t="s">
        <v>93</v>
      </c>
      <c r="B45" s="119"/>
      <c r="C45" s="119"/>
      <c r="D45" s="119"/>
      <c r="E45" s="119"/>
      <c r="F45" s="119"/>
      <c r="G45" s="119"/>
      <c r="H45" s="119"/>
      <c r="I45" s="77">
        <v>74014.990000000005</v>
      </c>
      <c r="J45" s="77">
        <v>6220.66</v>
      </c>
      <c r="K45" s="77" t="s">
        <v>87</v>
      </c>
      <c r="L45" s="77">
        <v>67096.039999999994</v>
      </c>
      <c r="M45" s="78"/>
      <c r="N45" s="78" t="s">
        <v>88</v>
      </c>
    </row>
    <row r="46" spans="1:14" s="44" customFormat="1" ht="13.2">
      <c r="A46" s="118" t="s">
        <v>94</v>
      </c>
      <c r="B46" s="119"/>
      <c r="C46" s="119"/>
      <c r="D46" s="119"/>
      <c r="E46" s="119"/>
      <c r="F46" s="119"/>
      <c r="G46" s="119"/>
      <c r="H46" s="119"/>
      <c r="I46" s="77"/>
      <c r="J46" s="77"/>
      <c r="K46" s="77"/>
      <c r="L46" s="77"/>
      <c r="M46" s="78"/>
      <c r="N46" s="78"/>
    </row>
    <row r="47" spans="1:14" s="44" customFormat="1" ht="39" customHeight="1">
      <c r="A47" s="118" t="s">
        <v>95</v>
      </c>
      <c r="B47" s="119"/>
      <c r="C47" s="119"/>
      <c r="D47" s="119"/>
      <c r="E47" s="119"/>
      <c r="F47" s="119"/>
      <c r="G47" s="119"/>
      <c r="H47" s="119"/>
      <c r="I47" s="77">
        <v>930.25</v>
      </c>
      <c r="J47" s="77">
        <v>797.13</v>
      </c>
      <c r="K47" s="77" t="s">
        <v>96</v>
      </c>
      <c r="L47" s="77"/>
      <c r="M47" s="78"/>
      <c r="N47" s="78" t="s">
        <v>97</v>
      </c>
    </row>
    <row r="48" spans="1:14" s="44" customFormat="1" ht="13.2">
      <c r="A48" s="118" t="s">
        <v>89</v>
      </c>
      <c r="B48" s="119"/>
      <c r="C48" s="119"/>
      <c r="D48" s="119"/>
      <c r="E48" s="119"/>
      <c r="F48" s="119"/>
      <c r="G48" s="119"/>
      <c r="H48" s="119"/>
      <c r="I48" s="77">
        <v>4844.96</v>
      </c>
      <c r="J48" s="77"/>
      <c r="K48" s="77"/>
      <c r="L48" s="77"/>
      <c r="M48" s="78"/>
      <c r="N48" s="78"/>
    </row>
    <row r="49" spans="1:14" s="44" customFormat="1" ht="13.2">
      <c r="A49" s="118" t="s">
        <v>90</v>
      </c>
      <c r="B49" s="119"/>
      <c r="C49" s="119"/>
      <c r="D49" s="119"/>
      <c r="E49" s="119"/>
      <c r="F49" s="119"/>
      <c r="G49" s="119"/>
      <c r="H49" s="119"/>
      <c r="I49" s="77">
        <v>3190.99</v>
      </c>
      <c r="J49" s="77"/>
      <c r="K49" s="77"/>
      <c r="L49" s="77"/>
      <c r="M49" s="78"/>
      <c r="N49" s="78"/>
    </row>
    <row r="50" spans="1:14" s="44" customFormat="1" ht="13.2">
      <c r="A50" s="120" t="s">
        <v>98</v>
      </c>
      <c r="B50" s="121"/>
      <c r="C50" s="121"/>
      <c r="D50" s="121"/>
      <c r="E50" s="121"/>
      <c r="F50" s="121"/>
      <c r="G50" s="121"/>
      <c r="H50" s="121"/>
      <c r="I50" s="79"/>
      <c r="J50" s="79"/>
      <c r="K50" s="79"/>
      <c r="L50" s="79"/>
      <c r="M50" s="80"/>
      <c r="N50" s="80"/>
    </row>
    <row r="51" spans="1:14" s="44" customFormat="1" ht="26.1" customHeight="1">
      <c r="A51" s="118" t="s">
        <v>99</v>
      </c>
      <c r="B51" s="119"/>
      <c r="C51" s="119"/>
      <c r="D51" s="119"/>
      <c r="E51" s="119"/>
      <c r="F51" s="119"/>
      <c r="G51" s="119"/>
      <c r="H51" s="119"/>
      <c r="I51" s="77">
        <v>98.04</v>
      </c>
      <c r="J51" s="77"/>
      <c r="K51" s="77"/>
      <c r="L51" s="77"/>
      <c r="M51" s="78"/>
      <c r="N51" s="78">
        <v>0.28999999999999998</v>
      </c>
    </row>
    <row r="52" spans="1:14" s="44" customFormat="1" ht="34.200000000000003">
      <c r="A52" s="118" t="s">
        <v>100</v>
      </c>
      <c r="B52" s="119"/>
      <c r="C52" s="119"/>
      <c r="D52" s="119"/>
      <c r="E52" s="119"/>
      <c r="F52" s="119"/>
      <c r="G52" s="119"/>
      <c r="H52" s="119"/>
      <c r="I52" s="77">
        <v>81952.899999999994</v>
      </c>
      <c r="J52" s="77"/>
      <c r="K52" s="77"/>
      <c r="L52" s="77"/>
      <c r="M52" s="78"/>
      <c r="N52" s="78" t="s">
        <v>101</v>
      </c>
    </row>
    <row r="53" spans="1:14" s="44" customFormat="1" ht="34.200000000000003">
      <c r="A53" s="118" t="s">
        <v>102</v>
      </c>
      <c r="B53" s="119"/>
      <c r="C53" s="119"/>
      <c r="D53" s="119"/>
      <c r="E53" s="119"/>
      <c r="F53" s="119"/>
      <c r="G53" s="119"/>
      <c r="H53" s="119"/>
      <c r="I53" s="77">
        <v>82050.94</v>
      </c>
      <c r="J53" s="77"/>
      <c r="K53" s="77"/>
      <c r="L53" s="77"/>
      <c r="M53" s="78"/>
      <c r="N53" s="78" t="s">
        <v>88</v>
      </c>
    </row>
    <row r="54" spans="1:14" s="44" customFormat="1" ht="13.2">
      <c r="A54" s="118" t="s">
        <v>103</v>
      </c>
      <c r="B54" s="119"/>
      <c r="C54" s="119"/>
      <c r="D54" s="119"/>
      <c r="E54" s="119"/>
      <c r="F54" s="119"/>
      <c r="G54" s="119"/>
      <c r="H54" s="119"/>
      <c r="I54" s="77"/>
      <c r="J54" s="77"/>
      <c r="K54" s="77"/>
      <c r="L54" s="77"/>
      <c r="M54" s="78"/>
      <c r="N54" s="78"/>
    </row>
    <row r="55" spans="1:14" s="44" customFormat="1" ht="13.2">
      <c r="A55" s="118" t="s">
        <v>104</v>
      </c>
      <c r="B55" s="119"/>
      <c r="C55" s="119"/>
      <c r="D55" s="119"/>
      <c r="E55" s="119"/>
      <c r="F55" s="119"/>
      <c r="G55" s="119"/>
      <c r="H55" s="119"/>
      <c r="I55" s="77">
        <v>67096.039999999994</v>
      </c>
      <c r="J55" s="77"/>
      <c r="K55" s="77"/>
      <c r="L55" s="77"/>
      <c r="M55" s="78"/>
      <c r="N55" s="78"/>
    </row>
    <row r="56" spans="1:14" s="44" customFormat="1" ht="13.2">
      <c r="A56" s="118" t="s">
        <v>105</v>
      </c>
      <c r="B56" s="119"/>
      <c r="C56" s="119"/>
      <c r="D56" s="119"/>
      <c r="E56" s="119"/>
      <c r="F56" s="119"/>
      <c r="G56" s="119"/>
      <c r="H56" s="119"/>
      <c r="I56" s="77">
        <v>698.29</v>
      </c>
      <c r="J56" s="77"/>
      <c r="K56" s="77"/>
      <c r="L56" s="77"/>
      <c r="M56" s="78"/>
      <c r="N56" s="78"/>
    </row>
    <row r="57" spans="1:14" s="44" customFormat="1" ht="13.2">
      <c r="A57" s="118" t="s">
        <v>106</v>
      </c>
      <c r="B57" s="119"/>
      <c r="C57" s="119"/>
      <c r="D57" s="119"/>
      <c r="E57" s="119"/>
      <c r="F57" s="119"/>
      <c r="G57" s="119"/>
      <c r="H57" s="119"/>
      <c r="I57" s="77">
        <v>6378.71</v>
      </c>
      <c r="J57" s="77"/>
      <c r="K57" s="77"/>
      <c r="L57" s="77"/>
      <c r="M57" s="78"/>
      <c r="N57" s="78"/>
    </row>
    <row r="58" spans="1:14" s="44" customFormat="1" ht="13.2">
      <c r="A58" s="118" t="s">
        <v>107</v>
      </c>
      <c r="B58" s="119"/>
      <c r="C58" s="119"/>
      <c r="D58" s="119"/>
      <c r="E58" s="119"/>
      <c r="F58" s="119"/>
      <c r="G58" s="119"/>
      <c r="H58" s="119"/>
      <c r="I58" s="77">
        <v>4844.96</v>
      </c>
      <c r="J58" s="77"/>
      <c r="K58" s="77"/>
      <c r="L58" s="77"/>
      <c r="M58" s="78"/>
      <c r="N58" s="78"/>
    </row>
    <row r="59" spans="1:14" s="44" customFormat="1" ht="13.2">
      <c r="A59" s="118" t="s">
        <v>108</v>
      </c>
      <c r="B59" s="119"/>
      <c r="C59" s="119"/>
      <c r="D59" s="119"/>
      <c r="E59" s="119"/>
      <c r="F59" s="119"/>
      <c r="G59" s="119"/>
      <c r="H59" s="119"/>
      <c r="I59" s="77">
        <v>3190.99</v>
      </c>
      <c r="J59" s="77"/>
      <c r="K59" s="77"/>
      <c r="L59" s="77"/>
      <c r="M59" s="78"/>
      <c r="N59" s="78"/>
    </row>
    <row r="60" spans="1:14" s="44" customFormat="1" ht="13.2">
      <c r="A60" s="118" t="s">
        <v>109</v>
      </c>
      <c r="B60" s="119"/>
      <c r="C60" s="119"/>
      <c r="D60" s="119"/>
      <c r="E60" s="119"/>
      <c r="F60" s="119"/>
      <c r="G60" s="119"/>
      <c r="H60" s="119"/>
      <c r="I60" s="77">
        <v>85711.12</v>
      </c>
      <c r="J60" s="77"/>
      <c r="K60" s="77"/>
      <c r="L60" s="77"/>
      <c r="M60" s="78"/>
      <c r="N60" s="78"/>
    </row>
    <row r="61" spans="1:14" s="44" customFormat="1" ht="13.2">
      <c r="A61" s="118" t="s">
        <v>110</v>
      </c>
      <c r="B61" s="119"/>
      <c r="C61" s="119"/>
      <c r="D61" s="119"/>
      <c r="E61" s="119"/>
      <c r="F61" s="119"/>
      <c r="G61" s="119"/>
      <c r="H61" s="119"/>
      <c r="I61" s="77">
        <v>13788.88</v>
      </c>
      <c r="J61" s="77"/>
      <c r="K61" s="77"/>
      <c r="L61" s="77"/>
      <c r="M61" s="78"/>
      <c r="N61" s="78"/>
    </row>
    <row r="62" spans="1:14" s="44" customFormat="1" ht="36">
      <c r="A62" s="120" t="s">
        <v>111</v>
      </c>
      <c r="B62" s="121"/>
      <c r="C62" s="121"/>
      <c r="D62" s="121"/>
      <c r="E62" s="121"/>
      <c r="F62" s="121"/>
      <c r="G62" s="121"/>
      <c r="H62" s="121"/>
      <c r="I62" s="79">
        <v>99500</v>
      </c>
      <c r="J62" s="79"/>
      <c r="K62" s="79"/>
      <c r="L62" s="79"/>
      <c r="M62" s="80"/>
      <c r="N62" s="80" t="s">
        <v>88</v>
      </c>
    </row>
    <row r="63" spans="1:14" ht="12">
      <c r="A63" s="45"/>
      <c r="B63" s="46"/>
      <c r="C63" s="47"/>
      <c r="D63" s="48"/>
      <c r="E63" s="49"/>
      <c r="F63" s="49"/>
      <c r="G63" s="49"/>
      <c r="H63" s="49"/>
      <c r="I63" s="45"/>
      <c r="J63" s="45"/>
      <c r="K63" s="45"/>
      <c r="L63" s="45"/>
      <c r="M63" s="45"/>
      <c r="N63" s="45"/>
    </row>
    <row r="64" spans="1:14" ht="12">
      <c r="A64" s="50"/>
      <c r="B64" s="51"/>
      <c r="C64" s="52"/>
      <c r="D64" s="50"/>
      <c r="E64" s="53"/>
      <c r="F64" s="53"/>
      <c r="G64" s="53"/>
      <c r="H64" s="53"/>
      <c r="I64" s="54"/>
      <c r="J64" s="53"/>
      <c r="K64" s="53"/>
      <c r="L64" s="53"/>
      <c r="M64" s="53"/>
    </row>
    <row r="65" spans="1:14" ht="12">
      <c r="A65" s="50"/>
      <c r="B65" s="51"/>
      <c r="C65" s="52"/>
      <c r="D65" s="50"/>
      <c r="E65" s="53"/>
      <c r="F65" s="53"/>
      <c r="G65" s="53"/>
      <c r="H65" s="53"/>
      <c r="I65" s="54"/>
      <c r="J65" s="53"/>
      <c r="K65" s="53"/>
      <c r="L65" s="53"/>
      <c r="M65" s="53"/>
    </row>
    <row r="66" spans="1:14" ht="13.2">
      <c r="A66" s="55"/>
      <c r="B66" s="56" t="s">
        <v>36</v>
      </c>
      <c r="C66" s="57" t="s">
        <v>42</v>
      </c>
      <c r="D66" s="55"/>
      <c r="E66" s="58"/>
      <c r="F66" s="59"/>
      <c r="G66" s="60"/>
      <c r="H66" s="59"/>
      <c r="I66" s="61"/>
      <c r="J66" s="61"/>
      <c r="K66" s="61"/>
      <c r="L66" s="61"/>
      <c r="M66" s="61"/>
      <c r="N66" s="59"/>
    </row>
    <row r="67" spans="1:14" s="59" customFormat="1" ht="13.2">
      <c r="A67" s="62"/>
      <c r="B67" s="62"/>
      <c r="C67" s="63" t="s">
        <v>34</v>
      </c>
      <c r="D67" s="64"/>
      <c r="E67" s="64"/>
      <c r="F67" s="28"/>
      <c r="G67" s="28"/>
      <c r="H67" s="28"/>
      <c r="I67" s="28"/>
      <c r="J67" s="28"/>
      <c r="K67" s="28"/>
      <c r="L67" s="28"/>
      <c r="M67" s="28"/>
      <c r="N67" s="20"/>
    </row>
    <row r="68" spans="1:14" ht="12.75" customHeight="1">
      <c r="C68" s="63"/>
      <c r="D68" s="64"/>
      <c r="E68" s="64"/>
    </row>
    <row r="69" spans="1:14" ht="12.75" customHeight="1">
      <c r="D69" s="65"/>
    </row>
    <row r="71" spans="1:14" ht="13.2">
      <c r="A71" s="66"/>
      <c r="B71" s="56" t="s">
        <v>35</v>
      </c>
      <c r="C71" s="57" t="s">
        <v>43</v>
      </c>
      <c r="D71" s="67"/>
      <c r="E71" s="57"/>
      <c r="F71" s="59"/>
      <c r="G71" s="68"/>
      <c r="H71" s="68"/>
      <c r="I71" s="68"/>
      <c r="J71" s="68"/>
      <c r="K71" s="68"/>
      <c r="L71" s="68"/>
      <c r="M71" s="68"/>
      <c r="N71" s="59"/>
    </row>
    <row r="72" spans="1:14" s="59" customFormat="1" ht="13.2">
      <c r="A72" s="62"/>
      <c r="B72" s="62"/>
      <c r="C72" s="63" t="s">
        <v>34</v>
      </c>
      <c r="D72" s="64"/>
      <c r="E72" s="64"/>
      <c r="F72" s="28"/>
      <c r="G72" s="28"/>
      <c r="H72" s="28"/>
      <c r="I72" s="28"/>
      <c r="J72" s="28"/>
      <c r="K72" s="28"/>
      <c r="L72" s="28"/>
      <c r="M72" s="28"/>
      <c r="N72" s="20"/>
    </row>
    <row r="73" spans="1:14" ht="12.75" customHeight="1"/>
  </sheetData>
  <mergeCells count="60"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29:N29"/>
    <mergeCell ref="A39:H39"/>
    <mergeCell ref="A40:H40"/>
    <mergeCell ref="A41:H41"/>
    <mergeCell ref="A42:H42"/>
    <mergeCell ref="B7:M7"/>
    <mergeCell ref="B13:M13"/>
    <mergeCell ref="B14:M14"/>
    <mergeCell ref="B8:M8"/>
    <mergeCell ref="B10:M10"/>
    <mergeCell ref="I12:J12"/>
    <mergeCell ref="G12:H12"/>
    <mergeCell ref="B11:M11"/>
    <mergeCell ref="C16:J16"/>
    <mergeCell ref="D23:D27"/>
    <mergeCell ref="H18:K18"/>
    <mergeCell ref="I24:L24"/>
    <mergeCell ref="A21:L21"/>
    <mergeCell ref="A18:D18"/>
    <mergeCell ref="H17:K17"/>
    <mergeCell ref="L17:M17"/>
    <mergeCell ref="E23:G23"/>
    <mergeCell ref="I23:L23"/>
    <mergeCell ref="J25:J27"/>
    <mergeCell ref="E26:E27"/>
    <mergeCell ref="F26:F27"/>
    <mergeCell ref="K26:K27"/>
    <mergeCell ref="E24:G24"/>
    <mergeCell ref="M26:N26"/>
    <mergeCell ref="L18:M18"/>
    <mergeCell ref="A23:A27"/>
    <mergeCell ref="B23:B27"/>
    <mergeCell ref="C23:C27"/>
    <mergeCell ref="M23:N25"/>
    <mergeCell ref="I25:I27"/>
    <mergeCell ref="L19:M19"/>
    <mergeCell ref="H19:K19"/>
    <mergeCell ref="H23:H27"/>
    <mergeCell ref="L25:L27"/>
    <mergeCell ref="G25:G2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8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Центр "Гранд"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Ланцевич Юлия Валентиновна</dc:creator>
  <cp:lastModifiedBy>userds</cp:lastModifiedBy>
  <cp:lastPrinted>2019-06-20T05:29:30Z</cp:lastPrinted>
  <dcterms:created xsi:type="dcterms:W3CDTF">2004-03-31T11:09:00Z</dcterms:created>
  <dcterms:modified xsi:type="dcterms:W3CDTF">2019-06-20T05:30:07Z</dcterms:modified>
</cp:coreProperties>
</file>