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11340" windowHeight="9345"/>
  </bookViews>
  <sheets>
    <sheet name="Ресурсная смета" sheetId="1" r:id="rId1"/>
  </sheets>
  <definedNames>
    <definedName name="Constr" localSheetId="0">'Ресурсная смета'!#REF!</definedName>
    <definedName name="FOT" localSheetId="0">'Ресурсная смета'!$C$16</definedName>
    <definedName name="Ind" localSheetId="0">'Ресурсная смета'!$F$6</definedName>
    <definedName name="Obj" localSheetId="0">'Ресурсная смета'!$C$9</definedName>
    <definedName name="Obosn" localSheetId="0">'Ресурсная смета'!$C$12</definedName>
    <definedName name="SmPr" localSheetId="0">'Ресурсная смета'!$C$13</definedName>
    <definedName name="_xlnm.Print_Titles" localSheetId="0">'Ресурсная смета'!$25:$25</definedName>
  </definedNames>
  <calcPr calcId="124519" fullCalcOnLoad="1"/>
</workbook>
</file>

<file path=xl/calcChain.xml><?xml version="1.0" encoding="utf-8"?>
<calcChain xmlns="http://schemas.openxmlformats.org/spreadsheetml/2006/main">
  <c r="F60" i="1"/>
  <c r="F27"/>
</calcChain>
</file>

<file path=xl/sharedStrings.xml><?xml version="1.0" encoding="utf-8"?>
<sst xmlns="http://schemas.openxmlformats.org/spreadsheetml/2006/main" count="229" uniqueCount="185">
  <si>
    <t>(локальная смета)</t>
  </si>
  <si>
    <t>(наименование работ и затрат, наименование объекта)</t>
  </si>
  <si>
    <t>№ пп</t>
  </si>
  <si>
    <t>Наименование</t>
  </si>
  <si>
    <t>Ед. изм.</t>
  </si>
  <si>
    <t>Кол.</t>
  </si>
  <si>
    <t>Осн.З/п</t>
  </si>
  <si>
    <t>В том числе</t>
  </si>
  <si>
    <t>Обоснование</t>
  </si>
  <si>
    <t>Эк.Маш.</t>
  </si>
  <si>
    <t>З/пМех</t>
  </si>
  <si>
    <t>Сметная стоимость в текущих (прогнозных) ценах, руб.</t>
  </si>
  <si>
    <t>на ед.</t>
  </si>
  <si>
    <t>всего</t>
  </si>
  <si>
    <t>общая</t>
  </si>
  <si>
    <t>Мат</t>
  </si>
  <si>
    <t xml:space="preserve">ЛОКАЛЬНЫЙ РЕСУРСНЫЙ СМЕТНЫЙ РАСЧЕТ  № </t>
  </si>
  <si>
    <t>Т/з осн. раб.</t>
  </si>
  <si>
    <t>на</t>
  </si>
  <si>
    <t>Т/з мех.</t>
  </si>
  <si>
    <t>СОГЛАСОВАНО:</t>
  </si>
  <si>
    <t>УТВЕРЖДАЮ:</t>
  </si>
  <si>
    <t xml:space="preserve">Основание: </t>
  </si>
  <si>
    <t>______________</t>
  </si>
  <si>
    <t>_______________</t>
  </si>
  <si>
    <t xml:space="preserve">                                       Раздел 1. Новый Раздел</t>
  </si>
  <si>
    <t>Установка вентилей, задвижек, затворов, клапанов обратных, кранов проходных на трубопроводах из стальных труб диаметром: до 25 мм</t>
  </si>
  <si>
    <t>1 шт.</t>
  </si>
  <si>
    <r>
      <t>ГЭСН16-05-001-01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</si>
  <si>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t>Кран шаровый 25мм 1,6МПа 11б27п</t>
  </si>
  <si>
    <t>шт</t>
  </si>
  <si>
    <t>Установка манометров: с трехходовым краном</t>
  </si>
  <si>
    <t>1 компл.</t>
  </si>
  <si>
    <r>
      <t>ГЭСН18-07-001-02</t>
    </r>
    <r>
      <rPr>
        <i/>
        <sz val="9"/>
        <rFont val="Arial"/>
        <family val="2"/>
        <charset val="204"/>
      </rPr>
      <t xml:space="preserve">
Пр. Минрегион от 17.11.08 № 253</t>
    </r>
  </si>
  <si>
    <t>Кран трёхходовой  15мм 1,6МПа</t>
  </si>
  <si>
    <t>Манометр калиброванный КМ-22Р</t>
  </si>
  <si>
    <t>Прокладка трубопроводов отопления и газоснабжения из стальных бесшовных труб диаметром: 65 мм</t>
  </si>
  <si>
    <t>100 м трубопровода</t>
  </si>
  <si>
    <r>
      <t>ГЭСН16-02-004-02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</si>
  <si>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0,06</t>
    </r>
    <r>
      <rPr>
        <i/>
        <sz val="6"/>
        <rFont val="Arial"/>
        <family val="2"/>
        <charset val="204"/>
      </rPr>
      <t xml:space="preserve">
6 / 100</t>
    </r>
  </si>
  <si>
    <t>Труба 76*3,5мм</t>
  </si>
  <si>
    <t>м</t>
  </si>
  <si>
    <t>Прокладка трубопроводов водоснабжения из стальных водогазопроводных оцинкованных труб диаметром: 25 мм</t>
  </si>
  <si>
    <r>
      <t>ГЭСН16-02-002-03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</si>
  <si>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0,42</t>
    </r>
    <r>
      <rPr>
        <i/>
        <sz val="6"/>
        <rFont val="Arial"/>
        <family val="2"/>
        <charset val="204"/>
      </rPr>
      <t xml:space="preserve">
42 / 100</t>
    </r>
  </si>
  <si>
    <t>Труба 25*3,2мм</t>
  </si>
  <si>
    <t>Прокладка трубопроводов водоснабжения из стальных водогазопроводных оцинкованных труб диаметром: 15 мм</t>
  </si>
  <si>
    <r>
      <t>ГЭСН16-02-002-01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</si>
  <si>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0,02</t>
    </r>
    <r>
      <rPr>
        <i/>
        <sz val="6"/>
        <rFont val="Arial"/>
        <family val="2"/>
        <charset val="204"/>
      </rPr>
      <t xml:space="preserve">
2 / 100</t>
    </r>
  </si>
  <si>
    <t>Труба 15*2,8мм</t>
  </si>
  <si>
    <t>Отвод, изготовленный на монтажной площадке, для трубопроводов из стальных труб на условное давление свыше 10 до 50 МПа, диаметр труб наружный и условный: 57х32 - 68х40 мм</t>
  </si>
  <si>
    <t>1000 шт.</t>
  </si>
  <si>
    <r>
      <t>ГЭСНм12-01-012-03</t>
    </r>
    <r>
      <rPr>
        <i/>
        <sz val="9"/>
        <rFont val="Arial"/>
        <family val="2"/>
        <charset val="204"/>
      </rPr>
      <t xml:space="preserve">
Пр. Минрегион от 04.08.09 № 321</t>
    </r>
  </si>
  <si>
    <r>
      <t>0,003</t>
    </r>
    <r>
      <rPr>
        <i/>
        <sz val="6"/>
        <rFont val="Arial"/>
        <family val="2"/>
        <charset val="204"/>
      </rPr>
      <t xml:space="preserve">
3 / 1000</t>
    </r>
  </si>
  <si>
    <t>Отвод стальной 90-76*3,5</t>
  </si>
  <si>
    <t>Установка фланцевого изолирующего соединнения Ду25</t>
  </si>
  <si>
    <t>1 фланец</t>
  </si>
  <si>
    <r>
      <t>ГЭСН22-03-014-01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</si>
  <si>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t>Соединение изолирующее ф25</t>
  </si>
  <si>
    <t>Установка заглушек диаметром трубопроводов: до 100 мм</t>
  </si>
  <si>
    <t>100 заглушек</t>
  </si>
  <si>
    <r>
      <t>ГЭСНр65-17-1</t>
    </r>
    <r>
      <rPr>
        <i/>
        <sz val="9"/>
        <rFont val="Arial"/>
        <family val="2"/>
        <charset val="204"/>
      </rPr>
      <t xml:space="preserve">
Пр. Минрегион от 13.10.08 № 207</t>
    </r>
  </si>
  <si>
    <r>
      <t>0,01</t>
    </r>
    <r>
      <rPr>
        <i/>
        <sz val="6"/>
        <rFont val="Arial"/>
        <family val="2"/>
        <charset val="204"/>
      </rPr>
      <t xml:space="preserve">
1 / 100</t>
    </r>
  </si>
  <si>
    <t>Заглушка ф76х3,5</t>
  </si>
  <si>
    <t>Крепления ф76</t>
  </si>
  <si>
    <t>Огрунтовка металлических поверхностей за один раз: грунтовкой ГФ-021</t>
  </si>
  <si>
    <t>100 м2 окрашиваемой поверхности</t>
  </si>
  <si>
    <r>
      <t>ГЭСН13-03-002-04</t>
    </r>
    <r>
      <rPr>
        <i/>
        <sz val="9"/>
        <rFont val="Arial"/>
        <family val="2"/>
        <charset val="204"/>
      </rPr>
      <t xml:space="preserve">
И8-Пр. Минрегиона от 29.06.12 №262</t>
    </r>
  </si>
  <si>
    <r>
      <t>0,12</t>
    </r>
    <r>
      <rPr>
        <i/>
        <sz val="6"/>
        <rFont val="Arial"/>
        <family val="2"/>
        <charset val="204"/>
      </rPr>
      <t xml:space="preserve">
12 / 100</t>
    </r>
  </si>
  <si>
    <r>
      <t>Окраска металлических огрунтованных поверхностей: краской БТ-177 серебристой</t>
    </r>
    <r>
      <rPr>
        <i/>
        <sz val="7"/>
        <rFont val="Arial"/>
        <family val="2"/>
        <charset val="204"/>
      </rPr>
      <t xml:space="preserve">
(За 2 раза ПЗ=2 (ОЗП=2; ЭМ=2 к расх.; ЗПМ=2; МАТ=2 к расх.; ТЗ=2; ТЗМ=2))</t>
    </r>
  </si>
  <si>
    <r>
      <t>ГЭСН13-03-004-23</t>
    </r>
    <r>
      <rPr>
        <i/>
        <sz val="9"/>
        <rFont val="Arial"/>
        <family val="2"/>
        <charset val="204"/>
      </rPr>
      <t xml:space="preserve">
И8-Пр. Минрегиона от 29.06.12 №262</t>
    </r>
  </si>
  <si>
    <t>Монтаж каркасов вытяжных, вентиляционных и дымовых труб высотой до 250 м</t>
  </si>
  <si>
    <t>1 т конструкций</t>
  </si>
  <si>
    <r>
      <t>ГЭСН09-06-033-01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</si>
  <si>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0,1</t>
    </r>
    <r>
      <rPr>
        <i/>
        <sz val="6"/>
        <rFont val="Arial"/>
        <family val="2"/>
        <charset val="204"/>
      </rPr>
      <t xml:space="preserve">
100/1000</t>
    </r>
  </si>
  <si>
    <t>Монтаж: шиберА</t>
  </si>
  <si>
    <r>
      <t>ГЭСН09-06-001-02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</si>
  <si>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0,002</t>
    </r>
    <r>
      <rPr>
        <i/>
        <sz val="6"/>
        <rFont val="Arial"/>
        <family val="2"/>
        <charset val="204"/>
      </rPr>
      <t xml:space="preserve">
(0,5*4)/1000</t>
    </r>
  </si>
  <si>
    <t>Шибер ф180</t>
  </si>
  <si>
    <t>Отвод, изготовленный на монтажной площадке, для трубопроводов из стальных труб на условное давление свыше 10 до 50 МПа, диаметр труб наружный и условный: 102х60 - 114х65 мм</t>
  </si>
  <si>
    <r>
      <t>ГЭСНм12-01-012-04</t>
    </r>
    <r>
      <rPr>
        <i/>
        <sz val="9"/>
        <rFont val="Arial"/>
        <family val="2"/>
        <charset val="204"/>
      </rPr>
      <t xml:space="preserve">
Пр. Минрегион от 04.08.09 № 321</t>
    </r>
  </si>
  <si>
    <r>
      <t>0,004</t>
    </r>
    <r>
      <rPr>
        <i/>
        <sz val="6"/>
        <rFont val="Arial"/>
        <family val="2"/>
        <charset val="204"/>
      </rPr>
      <t xml:space="preserve">
4 / 1000</t>
    </r>
  </si>
  <si>
    <t>Отводы 45 d=180</t>
  </si>
  <si>
    <t>Установка фасонных частей стальных сварных диаметром: 100-250 мм</t>
  </si>
  <si>
    <t>1 т фасонных частей</t>
  </si>
  <si>
    <r>
      <t>ГЭСН22-03-001-05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</si>
  <si>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0,0116</t>
    </r>
    <r>
      <rPr>
        <i/>
        <sz val="6"/>
        <rFont val="Arial"/>
        <family val="2"/>
        <charset val="204"/>
      </rPr>
      <t xml:space="preserve">
(4*2,9)/1000</t>
    </r>
  </si>
  <si>
    <t>Тройник 45 ф180</t>
  </si>
  <si>
    <t>Прокладка трубопроводов отопления и газоснабжения из стальных бесшовных труб диаметром: 200 мм</t>
  </si>
  <si>
    <r>
      <t>ГЭСН16-02-004-07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</si>
  <si>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0,36</t>
    </r>
    <r>
      <rPr>
        <i/>
        <sz val="6"/>
        <rFont val="Arial"/>
        <family val="2"/>
        <charset val="204"/>
      </rPr>
      <t xml:space="preserve">
(24+12) / 100</t>
    </r>
  </si>
  <si>
    <t>Труба ф180</t>
  </si>
  <si>
    <t>Установка зонтов над шахтами из листовой стали круглого сечения диаметром: 200 мм(прим.)</t>
  </si>
  <si>
    <t>1 зонт</t>
  </si>
  <si>
    <r>
      <t>ГЭСН20-02-009-01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</si>
  <si>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t>Окончание коническое ф180</t>
  </si>
  <si>
    <t>Устройство мелких покрытий (брандмауэры, парапеты, свесы и т.п.) из листовой оцинкованной стали</t>
  </si>
  <si>
    <t>100 м2 покрытия</t>
  </si>
  <si>
    <r>
      <t>ГЭСН12-01-010-01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</si>
  <si>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t>Фартук ф240</t>
  </si>
  <si>
    <t>Установка узлов конденсатоотводчиков диаметром : 15 мм</t>
  </si>
  <si>
    <t>1 узел</t>
  </si>
  <si>
    <r>
      <t>ГЭСН18-06-006-01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</si>
  <si>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t>Заглушка с конденсатоотводом</t>
  </si>
  <si>
    <t>Монтаж опорных конструкций: подвесок и хомутов для крепления трубопроводов внутри зданий и сооружений</t>
  </si>
  <si>
    <r>
      <t>ГЭСН09-03-039-04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</si>
  <si>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0,025</t>
    </r>
    <r>
      <rPr>
        <i/>
        <sz val="6"/>
        <rFont val="Arial"/>
        <family val="2"/>
        <charset val="204"/>
      </rPr>
      <t xml:space="preserve">
25/1000</t>
    </r>
  </si>
  <si>
    <t>Присоединение к зажимам жил проводов или кабелей сечением: до 2,5 мм2</t>
  </si>
  <si>
    <t>100 шт.</t>
  </si>
  <si>
    <r>
      <t>ГЭСНм08-02-144-01</t>
    </r>
    <r>
      <rPr>
        <i/>
        <sz val="9"/>
        <rFont val="Arial"/>
        <family val="2"/>
        <charset val="204"/>
      </rPr>
      <t xml:space="preserve">
Пр. Минрегион от 04.08.09 № 321</t>
    </r>
  </si>
  <si>
    <r>
      <t>0,26</t>
    </r>
    <r>
      <rPr>
        <i/>
        <sz val="6"/>
        <rFont val="Arial"/>
        <family val="2"/>
        <charset val="204"/>
      </rPr>
      <t xml:space="preserve">
26 / 100</t>
    </r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</si>
  <si>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2,5 мм2</t>
  </si>
  <si>
    <t>100 м</t>
  </si>
  <si>
    <r>
      <t>ГЭСНм08-02-412-01</t>
    </r>
    <r>
      <rPr>
        <i/>
        <sz val="9"/>
        <rFont val="Arial"/>
        <family val="2"/>
        <charset val="204"/>
      </rPr>
      <t xml:space="preserve">
И2-Пр. Минрегион от 21.12.10 №747</t>
    </r>
  </si>
  <si>
    <r>
      <t>1,5</t>
    </r>
    <r>
      <rPr>
        <i/>
        <sz val="6"/>
        <rFont val="Arial"/>
        <family val="2"/>
        <charset val="204"/>
      </rPr>
      <t xml:space="preserve">
150 / 100</t>
    </r>
  </si>
  <si>
    <t>Кабель МКШ 3*0,75</t>
  </si>
  <si>
    <t>Труба винипластовая по установленным конструкциям, по стенам и колоннам с креплением скобами, диаметр: до 20 мм</t>
  </si>
  <si>
    <r>
      <t>ГЭСНм08-02-409-01</t>
    </r>
    <r>
      <rPr>
        <i/>
        <sz val="9"/>
        <rFont val="Arial"/>
        <family val="2"/>
        <charset val="204"/>
      </rPr>
      <t xml:space="preserve">
И2-Пр. Минрегион от 21.12.10 №747</t>
    </r>
  </si>
  <si>
    <r>
      <t>0,15</t>
    </r>
    <r>
      <rPr>
        <i/>
        <sz val="6"/>
        <rFont val="Arial"/>
        <family val="2"/>
        <charset val="204"/>
      </rPr>
      <t xml:space="preserve">
15 / 100</t>
    </r>
  </si>
  <si>
    <t>Металлорукав 15</t>
  </si>
  <si>
    <t>Монтаж инвентарного узла для очистки и испытания газопровода, условный диаметр газопровода: до 50 мм</t>
  </si>
  <si>
    <r>
      <t>ГЭСН24-02-121-01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</si>
  <si>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t>Очистка полости трубопровода продувкой воздухом, условный диаметр газопровода: до 100 мм</t>
  </si>
  <si>
    <r>
      <t>ГЭСН24-02-120-02</t>
    </r>
    <r>
      <rPr>
        <i/>
        <sz val="9"/>
        <rFont val="Arial"/>
        <family val="2"/>
        <charset val="204"/>
      </rPr>
      <t xml:space="preserve">
Пр. Минрегион от 17.11.08 № 253</t>
    </r>
  </si>
  <si>
    <r>
      <t>0,5</t>
    </r>
    <r>
      <rPr>
        <i/>
        <sz val="6"/>
        <rFont val="Arial"/>
        <family val="2"/>
        <charset val="204"/>
      </rPr>
      <t xml:space="preserve">
50 / 100</t>
    </r>
  </si>
  <si>
    <t>Подъем давления при испытании воздухом газопроводов низкого и среднего давления (до 0,3 МПа) условным диаметром: до 100 мм</t>
  </si>
  <si>
    <t>100 м газопровода</t>
  </si>
  <si>
    <r>
      <t>ГЭСН24-02-122-02</t>
    </r>
    <r>
      <rPr>
        <i/>
        <sz val="9"/>
        <rFont val="Arial"/>
        <family val="2"/>
        <charset val="204"/>
      </rPr>
      <t xml:space="preserve">
Пр. Минрегион от 17.11.08 № 253</t>
    </r>
  </si>
  <si>
    <t>Выдержка под давлением до 0,6 МПа при испытании на прочность и герметичность газопроводов условным диаметром: 50-300 мм</t>
  </si>
  <si>
    <t>1 участок испытания газопровода</t>
  </si>
  <si>
    <r>
      <t>ГЭСН24-02-124-01</t>
    </r>
    <r>
      <rPr>
        <i/>
        <sz val="9"/>
        <rFont val="Arial"/>
        <family val="2"/>
        <charset val="204"/>
      </rPr>
      <t xml:space="preserve">
Пр. Минрегион от 17.11.08 № 253</t>
    </r>
  </si>
  <si>
    <t>Пневматическое испытание (воздухом) трубопроводов: до Ду 100 мм</t>
  </si>
  <si>
    <t>1 км трубопровода</t>
  </si>
  <si>
    <r>
      <t>ГЭСН25-12-010-01</t>
    </r>
    <r>
      <rPr>
        <i/>
        <sz val="9"/>
        <rFont val="Arial"/>
        <family val="2"/>
        <charset val="204"/>
      </rPr>
      <t xml:space="preserve">
И4-Пр. Минрегион от 13.07.11 №339</t>
    </r>
  </si>
  <si>
    <r>
      <t>0,05</t>
    </r>
    <r>
      <rPr>
        <i/>
        <sz val="6"/>
        <rFont val="Arial"/>
        <family val="2"/>
        <charset val="204"/>
      </rPr>
      <t xml:space="preserve">
50/1000</t>
    </r>
  </si>
  <si>
    <t>Итого прямые затраты по смете в текущих ценах</t>
  </si>
  <si>
    <t>Итого прямые затраты по смете с учетом коэффициентов к итогам</t>
  </si>
  <si>
    <t xml:space="preserve">  В том числе, справочно:</t>
  </si>
  <si>
    <t xml:space="preserve">   МДС35-IV п.4.7._При ремонте и реконструкции зданий и сооружений работы, аналогичные технологическим процессам в новом строительстве ОЗП=1,15; ЭМ=1,25; ЗПМ=1,25; ТЗ=1,15; ТЗМ=1,25  (Поз. 1, 3, 6-11, 15, 17-18, 28-30, 34-35, 43, 2, 4, 13-14, 25-26, 36, 44-47, 16, 19-23, 27, 31, 33, 37-38, 32, 48, 5, 12, 24, 39-42)</t>
  </si>
  <si>
    <t>Накладные расходы</t>
  </si>
  <si>
    <t xml:space="preserve">   80%*(0,85*0,94) * 0,85 ФОТ (от 2121,44)  (Поз. 5, 12, 24)</t>
  </si>
  <si>
    <t xml:space="preserve">   90%*(0,85*0,94) * 0,85 ФОТ (от 1060,73)  (Поз. 19-23, 27, 31, 33, 37-38)</t>
  </si>
  <si>
    <t xml:space="preserve">   95%*(0,85*0,94) * 0,85 ФОТ (от 2103,38)  (Поз. 39-42)</t>
  </si>
  <si>
    <t xml:space="preserve">   103%*(0,85*0,94) * 0,85 ФОТ (от 145,82)  (Поз. 16)</t>
  </si>
  <si>
    <t xml:space="preserve">   120%*(0,85*0,94) * 0,85 ФОТ (от 1080,54)  (Поз. 32, 48)</t>
  </si>
  <si>
    <t xml:space="preserve">   128%*(0,85*0,94) * 0,85 ФОТ (от 16105,74)  (Поз. 1, 3, 6-11, 15, 17-18, 28-30, 34-35, 43)</t>
  </si>
  <si>
    <t xml:space="preserve">   130%*(0,85*0,94) * 0,85 ФОТ (от 6128,07)  (Поз. 2, 4, 13-14, 25-26, 36, 44-47)</t>
  </si>
  <si>
    <t>Сметная прибыль</t>
  </si>
  <si>
    <t xml:space="preserve">   60%*(0,8*0,9) * 0,8 ФОТ (от 3206,03)  (Поз. 16, 48, 5, 12, 24)</t>
  </si>
  <si>
    <t xml:space="preserve">   65%*(0,8*0,9) * 0,8 ФОТ (от 2245,15)  (Поз. 32, 39-42)</t>
  </si>
  <si>
    <t xml:space="preserve">   70%*(0,8*0,9) * 0,8 ФОТ (от 192,76)  (Поз. 19-20)</t>
  </si>
  <si>
    <t xml:space="preserve">   83%*(0,8*0,9) * 0,8 ФОТ (от 16105,74)  (Поз. 1, 3, 6-11, 15, 17-18, 28-30, 34-35, 43)</t>
  </si>
  <si>
    <t xml:space="preserve">   85%*(0,8*0,9) * 0,8 ФОТ (от 867,97)  (Поз. 21-23, 27, 31, 33, 37-38)</t>
  </si>
  <si>
    <t xml:space="preserve">   89%*(0,8*0,9) * 0,8 ФОТ (от 6128,07)  (Поз. 2, 4, 13-14, 25-26, 36, 44-47)</t>
  </si>
  <si>
    <t>Итоги по смете: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</si>
  <si>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</si>
  <si>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</si>
  <si>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</si>
  <si>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</si>
  <si>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</si>
  <si>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</si>
  <si>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</si>
  <si>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</si>
  <si>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</si>
  <si>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Временные 1,8%</t>
  </si>
  <si>
    <t xml:space="preserve">  Компенсация возмещения НДС при упрощенной системе налогооблажения согласно Письма № НЗ-6292 от 10 06.10.2003 (МАТ+ОБ+(ЭМ-ЗПМ)+НР*0,1712+СП*0,15)*0,18</t>
  </si>
  <si>
    <t xml:space="preserve">  ВСЕГО по смете</t>
  </si>
  <si>
    <t>___________________________99,068</t>
  </si>
  <si>
    <t>тыс. руб.</t>
  </si>
  <si>
    <t>___________________________28,746</t>
  </si>
  <si>
    <t>Составлен(а) в текущих (прогнозных) ценах по состоянию на 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</si>
  <si>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</si>
  <si>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</si>
  <si>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_______________________________________________________________________________________________204,82</t>
  </si>
  <si>
    <t>чел.час</t>
  </si>
  <si>
    <t>Трудозатраты механизаторов _______________________________________________________________________________________________</t>
  </si>
  <si>
    <t>_______________________________________________________________________________________________23,89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</si>
  <si>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</si>
  <si>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</si>
  <si>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_______________________________________________________________________________________________11,569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</si>
  <si>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</si>
  <si>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_______________________________________________________________________________________________80,074</t>
  </si>
  <si>
    <t>" _____ " ________________ 2014 г.</t>
  </si>
  <si>
    <t>"______ " _______________2014 г.</t>
  </si>
  <si>
    <t>обвязка в котельной</t>
  </si>
</sst>
</file>

<file path=xl/styles.xml><?xml version="1.0" encoding="utf-8"?>
<styleSheet xmlns="http://schemas.openxmlformats.org/spreadsheetml/2006/main">
  <fonts count="15">
    <font>
      <sz val="10"/>
      <name val="Arial Cyr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i/>
      <sz val="8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6"/>
      <name val="Arial"/>
      <family val="2"/>
      <charset val="204"/>
    </font>
    <font>
      <i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2" fillId="0" borderId="0" xfId="0" applyNumberFormat="1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right" vertical="top"/>
    </xf>
    <xf numFmtId="0" fontId="2" fillId="0" borderId="0" xfId="0" applyFont="1" applyAlignment="1">
      <alignment horizontal="left" vertical="top"/>
    </xf>
    <xf numFmtId="0" fontId="5" fillId="0" borderId="0" xfId="0" applyFont="1"/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0" xfId="0" applyFont="1"/>
    <xf numFmtId="0" fontId="6" fillId="0" borderId="0" xfId="0" applyFont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7" fillId="0" borderId="2" xfId="0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left" vertical="top"/>
    </xf>
    <xf numFmtId="0" fontId="6" fillId="0" borderId="1" xfId="0" applyFont="1" applyBorder="1" applyAlignment="1">
      <alignment horizontal="right" vertical="top"/>
    </xf>
    <xf numFmtId="0" fontId="4" fillId="0" borderId="0" xfId="0" applyFont="1" applyBorder="1"/>
    <xf numFmtId="0" fontId="10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right" vertical="top"/>
    </xf>
    <xf numFmtId="0" fontId="11" fillId="0" borderId="0" xfId="0" applyFont="1" applyAlignment="1">
      <alignment horizontal="center" vertical="top"/>
    </xf>
    <xf numFmtId="49" fontId="11" fillId="0" borderId="0" xfId="0" applyNumberFormat="1" applyFont="1" applyAlignment="1">
      <alignment horizontal="left" vertical="top"/>
    </xf>
    <xf numFmtId="0" fontId="6" fillId="0" borderId="0" xfId="0" applyFont="1" applyAlignment="1">
      <alignment horizontal="left" indent="8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right" vertical="top"/>
    </xf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horizontal="left" vertical="top"/>
    </xf>
    <xf numFmtId="0" fontId="6" fillId="0" borderId="0" xfId="0" applyFont="1"/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3" xfId="0" applyFont="1" applyBorder="1"/>
    <xf numFmtId="0" fontId="2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top"/>
    </xf>
    <xf numFmtId="49" fontId="12" fillId="0" borderId="3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3" xfId="0" applyFont="1" applyBorder="1" applyAlignment="1">
      <alignment horizontal="right" vertical="top"/>
    </xf>
    <xf numFmtId="49" fontId="3" fillId="0" borderId="3" xfId="0" applyNumberFormat="1" applyFont="1" applyBorder="1" applyAlignment="1">
      <alignment horizontal="left" vertical="top"/>
    </xf>
    <xf numFmtId="0" fontId="4" fillId="0" borderId="3" xfId="0" applyFont="1" applyBorder="1" applyAlignment="1">
      <alignment horizontal="right" vertical="top" wrapText="1"/>
    </xf>
    <xf numFmtId="0" fontId="6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/>
    </xf>
    <xf numFmtId="0" fontId="5" fillId="0" borderId="4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N109"/>
  <sheetViews>
    <sheetView showGridLines="0" tabSelected="1" topLeftCell="A58" zoomScaleSheetLayoutView="75" workbookViewId="0">
      <selection activeCell="A111" sqref="A111:IV144"/>
    </sheetView>
  </sheetViews>
  <sheetFormatPr defaultRowHeight="12.75" outlineLevelRow="2"/>
  <cols>
    <col min="1" max="1" width="3.5703125" style="11" customWidth="1"/>
    <col min="2" max="2" width="12.7109375" style="2" customWidth="1"/>
    <col min="3" max="3" width="34.42578125" style="3" customWidth="1"/>
    <col min="4" max="4" width="9.85546875" style="4" customWidth="1"/>
    <col min="5" max="5" width="14.7109375" style="5" customWidth="1"/>
    <col min="6" max="6" width="14.7109375" style="6" customWidth="1"/>
    <col min="7" max="14" width="8.28515625" style="6" customWidth="1"/>
    <col min="15" max="16384" width="9.140625" style="8"/>
  </cols>
  <sheetData>
    <row r="1" spans="1:14" outlineLevel="2">
      <c r="A1" s="1" t="s">
        <v>20</v>
      </c>
      <c r="K1" s="7" t="s">
        <v>21</v>
      </c>
    </row>
    <row r="2" spans="1:14" outlineLevel="1">
      <c r="A2" s="9"/>
      <c r="K2" s="9"/>
    </row>
    <row r="3" spans="1:14" outlineLevel="1">
      <c r="A3" s="9"/>
      <c r="K3" s="9"/>
    </row>
    <row r="4" spans="1:14" outlineLevel="1">
      <c r="A4" s="9" t="s">
        <v>23</v>
      </c>
      <c r="K4" s="9" t="s">
        <v>24</v>
      </c>
    </row>
    <row r="5" spans="1:14" outlineLevel="1">
      <c r="A5" s="2" t="s">
        <v>182</v>
      </c>
      <c r="K5" s="10" t="s">
        <v>183</v>
      </c>
    </row>
    <row r="6" spans="1:14" ht="15.75">
      <c r="D6" s="6"/>
      <c r="F6" s="18" t="s">
        <v>16</v>
      </c>
      <c r="G6" s="19"/>
    </row>
    <row r="7" spans="1:14" ht="14.25">
      <c r="D7" s="6"/>
      <c r="F7" s="13" t="s">
        <v>0</v>
      </c>
      <c r="G7" s="5"/>
    </row>
    <row r="8" spans="1:14">
      <c r="C8" s="12"/>
      <c r="D8" s="6"/>
      <c r="E8" s="6"/>
    </row>
    <row r="9" spans="1:14" ht="14.25">
      <c r="C9" s="20" t="s">
        <v>18</v>
      </c>
      <c r="D9" s="21" t="s">
        <v>184</v>
      </c>
      <c r="E9" s="14"/>
      <c r="F9" s="22"/>
      <c r="I9" s="15"/>
    </row>
    <row r="10" spans="1:14" ht="14.25">
      <c r="C10" s="23"/>
      <c r="D10" s="16"/>
      <c r="F10" s="17" t="s">
        <v>1</v>
      </c>
      <c r="G10" s="24"/>
      <c r="H10" s="16"/>
      <c r="I10" s="25"/>
    </row>
    <row r="11" spans="1:14">
      <c r="A11" s="26"/>
      <c r="B11" s="27"/>
      <c r="C11" s="12"/>
      <c r="D11" s="6"/>
      <c r="E11" s="6"/>
    </row>
    <row r="12" spans="1:14" ht="14.25">
      <c r="C12" s="28" t="s">
        <v>22</v>
      </c>
      <c r="D12" s="29"/>
      <c r="E12" s="6"/>
      <c r="F12" s="30"/>
      <c r="G12" s="31"/>
    </row>
    <row r="13" spans="1:14" s="33" customFormat="1" ht="14.25">
      <c r="A13" s="13"/>
      <c r="B13" s="32"/>
      <c r="C13" s="28" t="s">
        <v>177</v>
      </c>
      <c r="D13" s="29"/>
      <c r="E13" s="30"/>
      <c r="F13" s="53" t="s">
        <v>167</v>
      </c>
      <c r="G13" s="54"/>
      <c r="H13" s="21" t="s">
        <v>168</v>
      </c>
      <c r="I13" s="30"/>
      <c r="J13" s="30"/>
      <c r="K13" s="30"/>
      <c r="L13" s="30"/>
      <c r="M13" s="30"/>
      <c r="N13" s="30"/>
    </row>
    <row r="14" spans="1:14" s="33" customFormat="1" ht="14.25" hidden="1" outlineLevel="1">
      <c r="A14" s="13"/>
      <c r="B14" s="32"/>
      <c r="C14" s="28" t="s">
        <v>180</v>
      </c>
      <c r="D14" s="29"/>
      <c r="E14" s="30"/>
      <c r="F14" s="53" t="s">
        <v>181</v>
      </c>
      <c r="G14" s="54"/>
      <c r="H14" s="21" t="s">
        <v>168</v>
      </c>
      <c r="I14" s="30"/>
      <c r="J14" s="30"/>
      <c r="K14" s="30"/>
      <c r="L14" s="30"/>
      <c r="M14" s="30"/>
      <c r="N14" s="30"/>
    </row>
    <row r="15" spans="1:14" s="33" customFormat="1" ht="14.25" hidden="1" outlineLevel="1">
      <c r="A15" s="13"/>
      <c r="B15" s="32"/>
      <c r="C15" s="28" t="s">
        <v>178</v>
      </c>
      <c r="D15" s="29"/>
      <c r="E15" s="30"/>
      <c r="F15" s="53" t="s">
        <v>179</v>
      </c>
      <c r="G15" s="54"/>
      <c r="H15" s="21" t="s">
        <v>168</v>
      </c>
      <c r="I15" s="30"/>
      <c r="J15" s="30"/>
      <c r="K15" s="30"/>
      <c r="L15" s="30"/>
      <c r="M15" s="30"/>
      <c r="N15" s="30"/>
    </row>
    <row r="16" spans="1:14" s="33" customFormat="1" ht="14.25" collapsed="1">
      <c r="A16" s="13"/>
      <c r="B16" s="32"/>
      <c r="C16" s="28" t="s">
        <v>171</v>
      </c>
      <c r="D16" s="29"/>
      <c r="E16" s="30"/>
      <c r="F16" s="53" t="s">
        <v>169</v>
      </c>
      <c r="G16" s="54"/>
      <c r="H16" s="21" t="s">
        <v>168</v>
      </c>
      <c r="I16" s="30"/>
      <c r="J16" s="30"/>
      <c r="K16" s="30"/>
      <c r="L16" s="30"/>
      <c r="M16" s="30"/>
      <c r="N16" s="30"/>
    </row>
    <row r="17" spans="1:14" s="33" customFormat="1" ht="14.25" hidden="1" outlineLevel="1">
      <c r="A17" s="13"/>
      <c r="B17" s="32"/>
      <c r="C17" s="28" t="s">
        <v>172</v>
      </c>
      <c r="D17" s="29"/>
      <c r="E17" s="30"/>
      <c r="F17" s="53" t="s">
        <v>173</v>
      </c>
      <c r="G17" s="54"/>
      <c r="H17" s="21" t="s">
        <v>174</v>
      </c>
      <c r="I17" s="30"/>
      <c r="J17" s="30"/>
      <c r="K17" s="30"/>
      <c r="L17" s="30"/>
      <c r="M17" s="30"/>
      <c r="N17" s="30"/>
    </row>
    <row r="18" spans="1:14" s="33" customFormat="1" ht="14.25" hidden="1" outlineLevel="2">
      <c r="A18" s="13"/>
      <c r="B18" s="32"/>
      <c r="C18" s="28" t="s">
        <v>175</v>
      </c>
      <c r="D18" s="29"/>
      <c r="E18" s="30"/>
      <c r="F18" s="53" t="s">
        <v>176</v>
      </c>
      <c r="G18" s="54"/>
      <c r="H18" s="21" t="s">
        <v>174</v>
      </c>
      <c r="I18" s="30"/>
      <c r="J18" s="30"/>
      <c r="K18" s="30"/>
      <c r="L18" s="30"/>
      <c r="M18" s="30"/>
      <c r="N18" s="30"/>
    </row>
    <row r="19" spans="1:14" ht="14.25" collapsed="1">
      <c r="C19" s="28" t="s">
        <v>170</v>
      </c>
      <c r="D19" s="6"/>
      <c r="E19" s="6"/>
    </row>
    <row r="22" spans="1:14" ht="12.75" customHeight="1">
      <c r="A22" s="37" t="s">
        <v>2</v>
      </c>
      <c r="B22" s="38" t="s">
        <v>8</v>
      </c>
      <c r="C22" s="37" t="s">
        <v>3</v>
      </c>
      <c r="D22" s="37" t="s">
        <v>4</v>
      </c>
      <c r="E22" s="39" t="s">
        <v>5</v>
      </c>
      <c r="F22" s="39"/>
      <c r="G22" s="39" t="s">
        <v>11</v>
      </c>
      <c r="H22" s="39"/>
      <c r="I22" s="39"/>
      <c r="J22" s="39"/>
      <c r="K22" s="39"/>
      <c r="L22" s="39"/>
      <c r="M22" s="37" t="s">
        <v>17</v>
      </c>
      <c r="N22" s="37" t="s">
        <v>19</v>
      </c>
    </row>
    <row r="23" spans="1:14" ht="13.5" customHeight="1">
      <c r="A23" s="37"/>
      <c r="B23" s="38"/>
      <c r="C23" s="37"/>
      <c r="D23" s="37"/>
      <c r="E23" s="39" t="s">
        <v>12</v>
      </c>
      <c r="F23" s="39" t="s">
        <v>13</v>
      </c>
      <c r="G23" s="39" t="s">
        <v>12</v>
      </c>
      <c r="H23" s="39" t="s">
        <v>14</v>
      </c>
      <c r="I23" s="37" t="s">
        <v>7</v>
      </c>
      <c r="J23" s="37"/>
      <c r="K23" s="37"/>
      <c r="L23" s="42"/>
      <c r="M23" s="37"/>
      <c r="N23" s="37"/>
    </row>
    <row r="24" spans="1:14" ht="12.75" customHeight="1">
      <c r="A24" s="37"/>
      <c r="B24" s="40"/>
      <c r="C24" s="41"/>
      <c r="D24" s="37"/>
      <c r="E24" s="39"/>
      <c r="F24" s="39"/>
      <c r="G24" s="39"/>
      <c r="H24" s="39"/>
      <c r="I24" s="34" t="s">
        <v>6</v>
      </c>
      <c r="J24" s="34" t="s">
        <v>9</v>
      </c>
      <c r="K24" s="34" t="s">
        <v>10</v>
      </c>
      <c r="L24" s="34" t="s">
        <v>15</v>
      </c>
      <c r="M24" s="37"/>
      <c r="N24" s="37"/>
    </row>
    <row r="25" spans="1:14">
      <c r="A25" s="55">
        <v>1</v>
      </c>
      <c r="B25" s="36">
        <v>2</v>
      </c>
      <c r="C25" s="55">
        <v>3</v>
      </c>
      <c r="D25" s="35">
        <v>4</v>
      </c>
      <c r="E25" s="56">
        <v>5</v>
      </c>
      <c r="F25" s="56">
        <v>6</v>
      </c>
      <c r="G25" s="35">
        <v>7</v>
      </c>
      <c r="H25" s="55">
        <v>8</v>
      </c>
      <c r="I25" s="57">
        <v>9</v>
      </c>
      <c r="J25" s="57">
        <v>10</v>
      </c>
      <c r="K25" s="57">
        <v>11</v>
      </c>
      <c r="L25" s="57">
        <v>12</v>
      </c>
      <c r="M25" s="57">
        <v>13</v>
      </c>
      <c r="N25" s="57">
        <v>14</v>
      </c>
    </row>
    <row r="26" spans="1:14" ht="19.149999999999999" customHeight="1">
      <c r="A26" s="43" t="s">
        <v>25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</row>
    <row r="27" spans="1:14" ht="72">
      <c r="A27" s="45">
        <v>1</v>
      </c>
      <c r="B27" s="46" t="s">
        <v>28</v>
      </c>
      <c r="C27" s="47" t="s">
        <v>26</v>
      </c>
      <c r="D27" s="48" t="s">
        <v>27</v>
      </c>
      <c r="E27" s="49"/>
      <c r="F27" s="50">
        <f>8</f>
        <v>8</v>
      </c>
      <c r="G27" s="50">
        <v>278.11</v>
      </c>
      <c r="H27" s="50">
        <v>2224.88</v>
      </c>
      <c r="I27" s="50">
        <v>1362.48</v>
      </c>
      <c r="J27" s="50">
        <v>176.96</v>
      </c>
      <c r="K27" s="50">
        <v>9.0399999999999991</v>
      </c>
      <c r="L27" s="50">
        <v>685.44</v>
      </c>
      <c r="M27" s="50">
        <v>11.76</v>
      </c>
      <c r="N27" s="50"/>
    </row>
    <row r="28" spans="1:14">
      <c r="A28" s="45">
        <v>2</v>
      </c>
      <c r="B28" s="51"/>
      <c r="C28" s="47" t="s">
        <v>29</v>
      </c>
      <c r="D28" s="48" t="s">
        <v>30</v>
      </c>
      <c r="E28" s="49"/>
      <c r="F28" s="50">
        <v>8</v>
      </c>
      <c r="G28" s="50"/>
      <c r="H28" s="50"/>
      <c r="I28" s="50"/>
      <c r="J28" s="50"/>
      <c r="K28" s="50"/>
      <c r="L28" s="50"/>
      <c r="M28" s="50"/>
      <c r="N28" s="50"/>
    </row>
    <row r="29" spans="1:14" ht="72">
      <c r="A29" s="45">
        <v>3</v>
      </c>
      <c r="B29" s="46" t="s">
        <v>33</v>
      </c>
      <c r="C29" s="47" t="s">
        <v>31</v>
      </c>
      <c r="D29" s="48" t="s">
        <v>32</v>
      </c>
      <c r="E29" s="49"/>
      <c r="F29" s="50">
        <v>4</v>
      </c>
      <c r="G29" s="50">
        <v>29.61</v>
      </c>
      <c r="H29" s="50">
        <v>118.44</v>
      </c>
      <c r="I29" s="50">
        <v>111.24</v>
      </c>
      <c r="J29" s="50"/>
      <c r="K29" s="50"/>
      <c r="L29" s="50">
        <v>7.2</v>
      </c>
      <c r="M29" s="50">
        <v>0.88</v>
      </c>
      <c r="N29" s="50"/>
    </row>
    <row r="30" spans="1:14">
      <c r="A30" s="45">
        <v>4</v>
      </c>
      <c r="B30" s="51"/>
      <c r="C30" s="47" t="s">
        <v>34</v>
      </c>
      <c r="D30" s="48" t="s">
        <v>30</v>
      </c>
      <c r="E30" s="49"/>
      <c r="F30" s="50">
        <v>4</v>
      </c>
      <c r="G30" s="50"/>
      <c r="H30" s="50"/>
      <c r="I30" s="50"/>
      <c r="J30" s="50"/>
      <c r="K30" s="50"/>
      <c r="L30" s="50"/>
      <c r="M30" s="50"/>
      <c r="N30" s="50"/>
    </row>
    <row r="31" spans="1:14">
      <c r="A31" s="45">
        <v>5</v>
      </c>
      <c r="B31" s="51"/>
      <c r="C31" s="47" t="s">
        <v>35</v>
      </c>
      <c r="D31" s="48" t="s">
        <v>30</v>
      </c>
      <c r="E31" s="49"/>
      <c r="F31" s="50">
        <v>4</v>
      </c>
      <c r="G31" s="50"/>
      <c r="H31" s="50"/>
      <c r="I31" s="50"/>
      <c r="J31" s="50"/>
      <c r="K31" s="50"/>
      <c r="L31" s="50"/>
      <c r="M31" s="50"/>
      <c r="N31" s="50"/>
    </row>
    <row r="32" spans="1:14" ht="72">
      <c r="A32" s="45">
        <v>6</v>
      </c>
      <c r="B32" s="46" t="s">
        <v>38</v>
      </c>
      <c r="C32" s="47" t="s">
        <v>36</v>
      </c>
      <c r="D32" s="48" t="s">
        <v>37</v>
      </c>
      <c r="E32" s="49"/>
      <c r="F32" s="52" t="s">
        <v>39</v>
      </c>
      <c r="G32" s="50">
        <v>10117.89</v>
      </c>
      <c r="H32" s="50">
        <v>607.07000000000005</v>
      </c>
      <c r="I32" s="50">
        <v>538.47</v>
      </c>
      <c r="J32" s="50">
        <v>55.24</v>
      </c>
      <c r="K32" s="50">
        <v>8.92</v>
      </c>
      <c r="L32" s="50">
        <v>13.36</v>
      </c>
      <c r="M32" s="50">
        <v>4.32</v>
      </c>
      <c r="N32" s="50">
        <v>0.01</v>
      </c>
    </row>
    <row r="33" spans="1:14">
      <c r="A33" s="45">
        <v>7</v>
      </c>
      <c r="B33" s="51"/>
      <c r="C33" s="47" t="s">
        <v>40</v>
      </c>
      <c r="D33" s="48" t="s">
        <v>41</v>
      </c>
      <c r="E33" s="49"/>
      <c r="F33" s="50">
        <v>6</v>
      </c>
      <c r="G33" s="50"/>
      <c r="H33" s="50"/>
      <c r="I33" s="50"/>
      <c r="J33" s="50"/>
      <c r="K33" s="50"/>
      <c r="L33" s="50"/>
      <c r="M33" s="50"/>
      <c r="N33" s="50"/>
    </row>
    <row r="34" spans="1:14" ht="72">
      <c r="A34" s="45">
        <v>8</v>
      </c>
      <c r="B34" s="46" t="s">
        <v>43</v>
      </c>
      <c r="C34" s="47" t="s">
        <v>42</v>
      </c>
      <c r="D34" s="48" t="s">
        <v>37</v>
      </c>
      <c r="E34" s="49"/>
      <c r="F34" s="52" t="s">
        <v>44</v>
      </c>
      <c r="G34" s="50">
        <v>5047.96</v>
      </c>
      <c r="H34" s="50">
        <v>2120.14</v>
      </c>
      <c r="I34" s="50">
        <v>1910.83</v>
      </c>
      <c r="J34" s="50">
        <v>160.88999999999999</v>
      </c>
      <c r="K34" s="50">
        <v>30.5</v>
      </c>
      <c r="L34" s="50">
        <v>48.42</v>
      </c>
      <c r="M34" s="50">
        <v>15.57</v>
      </c>
      <c r="N34" s="50">
        <v>0.06</v>
      </c>
    </row>
    <row r="35" spans="1:14">
      <c r="A35" s="45">
        <v>9</v>
      </c>
      <c r="B35" s="51"/>
      <c r="C35" s="47" t="s">
        <v>45</v>
      </c>
      <c r="D35" s="48" t="s">
        <v>41</v>
      </c>
      <c r="E35" s="49"/>
      <c r="F35" s="50">
        <v>42</v>
      </c>
      <c r="G35" s="50"/>
      <c r="H35" s="50"/>
      <c r="I35" s="50"/>
      <c r="J35" s="50"/>
      <c r="K35" s="50"/>
      <c r="L35" s="50"/>
      <c r="M35" s="50"/>
      <c r="N35" s="50"/>
    </row>
    <row r="36" spans="1:14" ht="72">
      <c r="A36" s="45">
        <v>10</v>
      </c>
      <c r="B36" s="46" t="s">
        <v>47</v>
      </c>
      <c r="C36" s="47" t="s">
        <v>46</v>
      </c>
      <c r="D36" s="48" t="s">
        <v>37</v>
      </c>
      <c r="E36" s="49"/>
      <c r="F36" s="52" t="s">
        <v>48</v>
      </c>
      <c r="G36" s="50">
        <v>5040.9799999999996</v>
      </c>
      <c r="H36" s="50">
        <v>100.82</v>
      </c>
      <c r="I36" s="50">
        <v>90.99</v>
      </c>
      <c r="J36" s="50">
        <v>7.66</v>
      </c>
      <c r="K36" s="50">
        <v>1.45</v>
      </c>
      <c r="L36" s="50">
        <v>2.17</v>
      </c>
      <c r="M36" s="50">
        <v>0.74</v>
      </c>
      <c r="N36" s="50"/>
    </row>
    <row r="37" spans="1:14">
      <c r="A37" s="45">
        <v>11</v>
      </c>
      <c r="B37" s="51"/>
      <c r="C37" s="47" t="s">
        <v>49</v>
      </c>
      <c r="D37" s="48" t="s">
        <v>41</v>
      </c>
      <c r="E37" s="49"/>
      <c r="F37" s="50">
        <v>2</v>
      </c>
      <c r="G37" s="50"/>
      <c r="H37" s="50"/>
      <c r="I37" s="50"/>
      <c r="J37" s="50"/>
      <c r="K37" s="50"/>
      <c r="L37" s="50"/>
      <c r="M37" s="50"/>
      <c r="N37" s="50"/>
    </row>
    <row r="38" spans="1:14" ht="72">
      <c r="A38" s="45">
        <v>12</v>
      </c>
      <c r="B38" s="46" t="s">
        <v>52</v>
      </c>
      <c r="C38" s="47" t="s">
        <v>50</v>
      </c>
      <c r="D38" s="48" t="s">
        <v>51</v>
      </c>
      <c r="E38" s="49"/>
      <c r="F38" s="52" t="s">
        <v>53</v>
      </c>
      <c r="G38" s="50">
        <v>385806.22</v>
      </c>
      <c r="H38" s="50">
        <v>1157.42</v>
      </c>
      <c r="I38" s="50">
        <v>427.1</v>
      </c>
      <c r="J38" s="50">
        <v>730.32</v>
      </c>
      <c r="K38" s="50">
        <v>230.86</v>
      </c>
      <c r="L38" s="50"/>
      <c r="M38" s="50">
        <v>3.48</v>
      </c>
      <c r="N38" s="50">
        <v>2</v>
      </c>
    </row>
    <row r="39" spans="1:14">
      <c r="A39" s="45">
        <v>13</v>
      </c>
      <c r="B39" s="51"/>
      <c r="C39" s="47" t="s">
        <v>54</v>
      </c>
      <c r="D39" s="48" t="s">
        <v>30</v>
      </c>
      <c r="E39" s="49"/>
      <c r="F39" s="50">
        <v>3</v>
      </c>
      <c r="G39" s="50"/>
      <c r="H39" s="50"/>
      <c r="I39" s="50"/>
      <c r="J39" s="50"/>
      <c r="K39" s="50"/>
      <c r="L39" s="50"/>
      <c r="M39" s="50"/>
      <c r="N39" s="50"/>
    </row>
    <row r="40" spans="1:14" ht="72">
      <c r="A40" s="45">
        <v>14</v>
      </c>
      <c r="B40" s="46" t="s">
        <v>57</v>
      </c>
      <c r="C40" s="47" t="s">
        <v>55</v>
      </c>
      <c r="D40" s="48" t="s">
        <v>56</v>
      </c>
      <c r="E40" s="49"/>
      <c r="F40" s="50">
        <v>4</v>
      </c>
      <c r="G40" s="50">
        <v>652.66</v>
      </c>
      <c r="H40" s="50">
        <v>2610.64</v>
      </c>
      <c r="I40" s="50">
        <v>208.76</v>
      </c>
      <c r="J40" s="50">
        <v>714.68</v>
      </c>
      <c r="K40" s="50">
        <v>122.8</v>
      </c>
      <c r="L40" s="50">
        <v>1687.2</v>
      </c>
      <c r="M40" s="50">
        <v>1.48</v>
      </c>
      <c r="N40" s="50">
        <v>1</v>
      </c>
    </row>
    <row r="41" spans="1:14">
      <c r="A41" s="45">
        <v>15</v>
      </c>
      <c r="B41" s="51"/>
      <c r="C41" s="47" t="s">
        <v>58</v>
      </c>
      <c r="D41" s="48" t="s">
        <v>30</v>
      </c>
      <c r="E41" s="49"/>
      <c r="F41" s="50">
        <v>4</v>
      </c>
      <c r="G41" s="50"/>
      <c r="H41" s="50"/>
      <c r="I41" s="50"/>
      <c r="J41" s="50"/>
      <c r="K41" s="50"/>
      <c r="L41" s="50"/>
      <c r="M41" s="50"/>
      <c r="N41" s="50"/>
    </row>
    <row r="42" spans="1:14" ht="60">
      <c r="A42" s="45">
        <v>16</v>
      </c>
      <c r="B42" s="46" t="s">
        <v>61</v>
      </c>
      <c r="C42" s="47" t="s">
        <v>59</v>
      </c>
      <c r="D42" s="48" t="s">
        <v>60</v>
      </c>
      <c r="E42" s="49"/>
      <c r="F42" s="52" t="s">
        <v>62</v>
      </c>
      <c r="G42" s="50">
        <v>18199.47</v>
      </c>
      <c r="H42" s="50">
        <v>181.99</v>
      </c>
      <c r="I42" s="50">
        <v>126.68</v>
      </c>
      <c r="J42" s="50">
        <v>0.64</v>
      </c>
      <c r="K42" s="50">
        <v>0.11</v>
      </c>
      <c r="L42" s="50">
        <v>54.67</v>
      </c>
      <c r="M42" s="50">
        <v>1.1200000000000001</v>
      </c>
      <c r="N42" s="50"/>
    </row>
    <row r="43" spans="1:14">
      <c r="A43" s="45">
        <v>17</v>
      </c>
      <c r="B43" s="51"/>
      <c r="C43" s="47" t="s">
        <v>63</v>
      </c>
      <c r="D43" s="48" t="s">
        <v>30</v>
      </c>
      <c r="E43" s="49"/>
      <c r="F43" s="50">
        <v>1</v>
      </c>
      <c r="G43" s="50"/>
      <c r="H43" s="50"/>
      <c r="I43" s="50"/>
      <c r="J43" s="50"/>
      <c r="K43" s="50"/>
      <c r="L43" s="50"/>
      <c r="M43" s="50"/>
      <c r="N43" s="50"/>
    </row>
    <row r="44" spans="1:14">
      <c r="A44" s="45">
        <v>18</v>
      </c>
      <c r="B44" s="51"/>
      <c r="C44" s="47" t="s">
        <v>64</v>
      </c>
      <c r="D44" s="48" t="s">
        <v>30</v>
      </c>
      <c r="E44" s="49"/>
      <c r="F44" s="50">
        <v>30</v>
      </c>
      <c r="G44" s="50"/>
      <c r="H44" s="50"/>
      <c r="I44" s="50"/>
      <c r="J44" s="50"/>
      <c r="K44" s="50"/>
      <c r="L44" s="50"/>
      <c r="M44" s="50"/>
      <c r="N44" s="50"/>
    </row>
    <row r="45" spans="1:14" ht="72">
      <c r="A45" s="45">
        <v>19</v>
      </c>
      <c r="B45" s="46" t="s">
        <v>67</v>
      </c>
      <c r="C45" s="47" t="s">
        <v>65</v>
      </c>
      <c r="D45" s="48" t="s">
        <v>66</v>
      </c>
      <c r="E45" s="49"/>
      <c r="F45" s="52" t="s">
        <v>68</v>
      </c>
      <c r="G45" s="50">
        <v>1430.22</v>
      </c>
      <c r="H45" s="50">
        <v>171.63</v>
      </c>
      <c r="I45" s="50">
        <v>86.37</v>
      </c>
      <c r="J45" s="50">
        <v>5.09</v>
      </c>
      <c r="K45" s="50">
        <v>0.27</v>
      </c>
      <c r="L45" s="50">
        <v>80.17</v>
      </c>
      <c r="M45" s="50">
        <v>0.64</v>
      </c>
      <c r="N45" s="50"/>
    </row>
    <row r="46" spans="1:14" ht="72">
      <c r="A46" s="45">
        <v>20</v>
      </c>
      <c r="B46" s="46" t="s">
        <v>70</v>
      </c>
      <c r="C46" s="47" t="s">
        <v>69</v>
      </c>
      <c r="D46" s="48" t="s">
        <v>66</v>
      </c>
      <c r="E46" s="49"/>
      <c r="F46" s="52" t="s">
        <v>68</v>
      </c>
      <c r="G46" s="50">
        <v>2532.64</v>
      </c>
      <c r="H46" s="50">
        <v>303.92</v>
      </c>
      <c r="I46" s="50">
        <v>80.08</v>
      </c>
      <c r="J46" s="50">
        <v>13.6</v>
      </c>
      <c r="K46" s="50">
        <v>0.8</v>
      </c>
      <c r="L46" s="50">
        <v>210.24</v>
      </c>
      <c r="M46" s="50">
        <v>0.69</v>
      </c>
      <c r="N46" s="50"/>
    </row>
    <row r="47" spans="1:14" ht="72">
      <c r="A47" s="45">
        <v>21</v>
      </c>
      <c r="B47" s="46" t="s">
        <v>73</v>
      </c>
      <c r="C47" s="47" t="s">
        <v>71</v>
      </c>
      <c r="D47" s="48" t="s">
        <v>72</v>
      </c>
      <c r="E47" s="49"/>
      <c r="F47" s="52" t="s">
        <v>74</v>
      </c>
      <c r="G47" s="50">
        <v>7205.04</v>
      </c>
      <c r="H47" s="50">
        <v>720.5</v>
      </c>
      <c r="I47" s="50">
        <v>418.86</v>
      </c>
      <c r="J47" s="50">
        <v>87.46</v>
      </c>
      <c r="K47" s="50">
        <v>10.99</v>
      </c>
      <c r="L47" s="50">
        <v>214.18</v>
      </c>
      <c r="M47" s="50">
        <v>3.31</v>
      </c>
      <c r="N47" s="50">
        <v>0.03</v>
      </c>
    </row>
    <row r="48" spans="1:14" ht="72">
      <c r="A48" s="45">
        <v>22</v>
      </c>
      <c r="B48" s="46" t="s">
        <v>76</v>
      </c>
      <c r="C48" s="47" t="s">
        <v>75</v>
      </c>
      <c r="D48" s="48" t="s">
        <v>72</v>
      </c>
      <c r="E48" s="49"/>
      <c r="F48" s="52" t="s">
        <v>77</v>
      </c>
      <c r="G48" s="50">
        <v>6781.62</v>
      </c>
      <c r="H48" s="50">
        <v>13.56</v>
      </c>
      <c r="I48" s="50">
        <v>11.07</v>
      </c>
      <c r="J48" s="50">
        <v>1.63</v>
      </c>
      <c r="K48" s="50">
        <v>0.08</v>
      </c>
      <c r="L48" s="50">
        <v>0.86</v>
      </c>
      <c r="M48" s="50">
        <v>0.1</v>
      </c>
      <c r="N48" s="50"/>
    </row>
    <row r="49" spans="1:14">
      <c r="A49" s="45">
        <v>23</v>
      </c>
      <c r="B49" s="51"/>
      <c r="C49" s="47" t="s">
        <v>78</v>
      </c>
      <c r="D49" s="48" t="s">
        <v>30</v>
      </c>
      <c r="E49" s="49"/>
      <c r="F49" s="50">
        <v>4</v>
      </c>
      <c r="G49" s="50"/>
      <c r="H49" s="50"/>
      <c r="I49" s="50"/>
      <c r="J49" s="50"/>
      <c r="K49" s="50"/>
      <c r="L49" s="50"/>
      <c r="M49" s="50"/>
      <c r="N49" s="50"/>
    </row>
    <row r="50" spans="1:14" ht="72">
      <c r="A50" s="45">
        <v>24</v>
      </c>
      <c r="B50" s="46" t="s">
        <v>80</v>
      </c>
      <c r="C50" s="47" t="s">
        <v>79</v>
      </c>
      <c r="D50" s="48" t="s">
        <v>51</v>
      </c>
      <c r="E50" s="49"/>
      <c r="F50" s="52" t="s">
        <v>81</v>
      </c>
      <c r="G50" s="50">
        <v>609243.12</v>
      </c>
      <c r="H50" s="50">
        <v>2436.9699999999998</v>
      </c>
      <c r="I50" s="50">
        <v>569.47</v>
      </c>
      <c r="J50" s="50">
        <v>1867.5</v>
      </c>
      <c r="K50" s="50">
        <v>549.44000000000005</v>
      </c>
      <c r="L50" s="50"/>
      <c r="M50" s="50">
        <v>4.6399999999999997</v>
      </c>
      <c r="N50" s="50">
        <v>4.57</v>
      </c>
    </row>
    <row r="51" spans="1:14">
      <c r="A51" s="45">
        <v>25</v>
      </c>
      <c r="B51" s="51"/>
      <c r="C51" s="47" t="s">
        <v>82</v>
      </c>
      <c r="D51" s="48" t="s">
        <v>30</v>
      </c>
      <c r="E51" s="49"/>
      <c r="F51" s="50">
        <v>4</v>
      </c>
      <c r="G51" s="50"/>
      <c r="H51" s="50"/>
      <c r="I51" s="50"/>
      <c r="J51" s="50"/>
      <c r="K51" s="50"/>
      <c r="L51" s="50"/>
      <c r="M51" s="50"/>
      <c r="N51" s="50"/>
    </row>
    <row r="52" spans="1:14" ht="84">
      <c r="A52" s="45">
        <v>26</v>
      </c>
      <c r="B52" s="46" t="s">
        <v>85</v>
      </c>
      <c r="C52" s="47" t="s">
        <v>83</v>
      </c>
      <c r="D52" s="48" t="s">
        <v>84</v>
      </c>
      <c r="E52" s="49"/>
      <c r="F52" s="52" t="s">
        <v>86</v>
      </c>
      <c r="G52" s="50">
        <v>128317.39</v>
      </c>
      <c r="H52" s="50">
        <v>1488.48</v>
      </c>
      <c r="I52" s="50">
        <v>578.88</v>
      </c>
      <c r="J52" s="50">
        <v>871.49</v>
      </c>
      <c r="K52" s="50">
        <v>149.81</v>
      </c>
      <c r="L52" s="50">
        <v>38.11</v>
      </c>
      <c r="M52" s="50">
        <v>4.0999999999999996</v>
      </c>
      <c r="N52" s="50">
        <v>1.2</v>
      </c>
    </row>
    <row r="53" spans="1:14">
      <c r="A53" s="45">
        <v>27</v>
      </c>
      <c r="B53" s="51"/>
      <c r="C53" s="47" t="s">
        <v>87</v>
      </c>
      <c r="D53" s="48" t="s">
        <v>30</v>
      </c>
      <c r="E53" s="49"/>
      <c r="F53" s="50">
        <v>4</v>
      </c>
      <c r="G53" s="50"/>
      <c r="H53" s="50"/>
      <c r="I53" s="50"/>
      <c r="J53" s="50"/>
      <c r="K53" s="50"/>
      <c r="L53" s="50"/>
      <c r="M53" s="50"/>
      <c r="N53" s="50"/>
    </row>
    <row r="54" spans="1:14" ht="72">
      <c r="A54" s="45">
        <v>28</v>
      </c>
      <c r="B54" s="46" t="s">
        <v>89</v>
      </c>
      <c r="C54" s="47" t="s">
        <v>88</v>
      </c>
      <c r="D54" s="48" t="s">
        <v>37</v>
      </c>
      <c r="E54" s="49"/>
      <c r="F54" s="52" t="s">
        <v>90</v>
      </c>
      <c r="G54" s="50">
        <v>44146.48</v>
      </c>
      <c r="H54" s="50">
        <v>15892.73</v>
      </c>
      <c r="I54" s="50">
        <v>8122.77</v>
      </c>
      <c r="J54" s="50">
        <v>1063.6300000000001</v>
      </c>
      <c r="K54" s="50">
        <v>127.05</v>
      </c>
      <c r="L54" s="50">
        <v>6706.33</v>
      </c>
      <c r="M54" s="50">
        <v>66.930000000000007</v>
      </c>
      <c r="N54" s="50">
        <v>0.37</v>
      </c>
    </row>
    <row r="55" spans="1:14">
      <c r="A55" s="45">
        <v>29</v>
      </c>
      <c r="B55" s="51"/>
      <c r="C55" s="47" t="s">
        <v>91</v>
      </c>
      <c r="D55" s="48" t="s">
        <v>41</v>
      </c>
      <c r="E55" s="49"/>
      <c r="F55" s="50">
        <v>36</v>
      </c>
      <c r="G55" s="50"/>
      <c r="H55" s="50"/>
      <c r="I55" s="50"/>
      <c r="J55" s="50"/>
      <c r="K55" s="50"/>
      <c r="L55" s="50"/>
      <c r="M55" s="50"/>
      <c r="N55" s="50"/>
    </row>
    <row r="56" spans="1:14" ht="72">
      <c r="A56" s="45">
        <v>30</v>
      </c>
      <c r="B56" s="46" t="s">
        <v>94</v>
      </c>
      <c r="C56" s="47" t="s">
        <v>92</v>
      </c>
      <c r="D56" s="48" t="s">
        <v>93</v>
      </c>
      <c r="E56" s="49"/>
      <c r="F56" s="50">
        <v>4</v>
      </c>
      <c r="G56" s="50">
        <v>77.69</v>
      </c>
      <c r="H56" s="50">
        <v>310.76</v>
      </c>
      <c r="I56" s="50">
        <v>220.4</v>
      </c>
      <c r="J56" s="50">
        <v>39.36</v>
      </c>
      <c r="K56" s="50">
        <v>4.5199999999999996</v>
      </c>
      <c r="L56" s="50">
        <v>51</v>
      </c>
      <c r="M56" s="50">
        <v>1.88</v>
      </c>
      <c r="N56" s="50"/>
    </row>
    <row r="57" spans="1:14">
      <c r="A57" s="45">
        <v>31</v>
      </c>
      <c r="B57" s="51"/>
      <c r="C57" s="47" t="s">
        <v>95</v>
      </c>
      <c r="D57" s="48" t="s">
        <v>30</v>
      </c>
      <c r="E57" s="49"/>
      <c r="F57" s="50">
        <v>4</v>
      </c>
      <c r="G57" s="50"/>
      <c r="H57" s="50"/>
      <c r="I57" s="50"/>
      <c r="J57" s="50"/>
      <c r="K57" s="50"/>
      <c r="L57" s="50"/>
      <c r="M57" s="50"/>
      <c r="N57" s="50"/>
    </row>
    <row r="58" spans="1:14" ht="72">
      <c r="A58" s="45">
        <v>32</v>
      </c>
      <c r="B58" s="46" t="s">
        <v>98</v>
      </c>
      <c r="C58" s="47" t="s">
        <v>96</v>
      </c>
      <c r="D58" s="48" t="s">
        <v>97</v>
      </c>
      <c r="E58" s="49"/>
      <c r="F58" s="52" t="s">
        <v>62</v>
      </c>
      <c r="G58" s="50">
        <v>39788.769999999997</v>
      </c>
      <c r="H58" s="50">
        <v>397.89</v>
      </c>
      <c r="I58" s="50">
        <v>122.89</v>
      </c>
      <c r="J58" s="50">
        <v>1.51</v>
      </c>
      <c r="K58" s="50">
        <v>0.36</v>
      </c>
      <c r="L58" s="50">
        <v>273.49</v>
      </c>
      <c r="M58" s="50">
        <v>1.1299999999999999</v>
      </c>
      <c r="N58" s="50"/>
    </row>
    <row r="59" spans="1:14">
      <c r="A59" s="45">
        <v>33</v>
      </c>
      <c r="B59" s="51"/>
      <c r="C59" s="47" t="s">
        <v>99</v>
      </c>
      <c r="D59" s="48" t="s">
        <v>30</v>
      </c>
      <c r="E59" s="49"/>
      <c r="F59" s="50">
        <v>2</v>
      </c>
      <c r="G59" s="50"/>
      <c r="H59" s="50"/>
      <c r="I59" s="50"/>
      <c r="J59" s="50"/>
      <c r="K59" s="50"/>
      <c r="L59" s="50"/>
      <c r="M59" s="50"/>
      <c r="N59" s="50"/>
    </row>
    <row r="60" spans="1:14" ht="72">
      <c r="A60" s="45">
        <v>34</v>
      </c>
      <c r="B60" s="46" t="s">
        <v>102</v>
      </c>
      <c r="C60" s="47" t="s">
        <v>100</v>
      </c>
      <c r="D60" s="48" t="s">
        <v>101</v>
      </c>
      <c r="E60" s="49"/>
      <c r="F60" s="50">
        <f>4</f>
        <v>4</v>
      </c>
      <c r="G60" s="50">
        <v>721.75</v>
      </c>
      <c r="H60" s="50">
        <v>2887</v>
      </c>
      <c r="I60" s="50">
        <v>1423.68</v>
      </c>
      <c r="J60" s="50">
        <v>145.84</v>
      </c>
      <c r="K60" s="50">
        <v>24.72</v>
      </c>
      <c r="L60" s="50">
        <v>1317.48</v>
      </c>
      <c r="M60" s="50">
        <v>11.6</v>
      </c>
      <c r="N60" s="50">
        <v>0.04</v>
      </c>
    </row>
    <row r="61" spans="1:14">
      <c r="A61" s="45">
        <v>35</v>
      </c>
      <c r="B61" s="51"/>
      <c r="C61" s="47" t="s">
        <v>103</v>
      </c>
      <c r="D61" s="48" t="s">
        <v>30</v>
      </c>
      <c r="E61" s="49"/>
      <c r="F61" s="50">
        <v>4</v>
      </c>
      <c r="G61" s="50"/>
      <c r="H61" s="50"/>
      <c r="I61" s="50"/>
      <c r="J61" s="50"/>
      <c r="K61" s="50"/>
      <c r="L61" s="50"/>
      <c r="M61" s="50"/>
      <c r="N61" s="50"/>
    </row>
    <row r="62" spans="1:14" ht="84">
      <c r="A62" s="45">
        <v>36</v>
      </c>
      <c r="B62" s="46" t="s">
        <v>85</v>
      </c>
      <c r="C62" s="47" t="s">
        <v>83</v>
      </c>
      <c r="D62" s="48" t="s">
        <v>84</v>
      </c>
      <c r="E62" s="49"/>
      <c r="F62" s="52" t="s">
        <v>86</v>
      </c>
      <c r="G62" s="50">
        <v>128317.39</v>
      </c>
      <c r="H62" s="50">
        <v>1488.48</v>
      </c>
      <c r="I62" s="50">
        <v>578.88</v>
      </c>
      <c r="J62" s="50">
        <v>871.49</v>
      </c>
      <c r="K62" s="50">
        <v>149.81</v>
      </c>
      <c r="L62" s="50">
        <v>38.11</v>
      </c>
      <c r="M62" s="50">
        <v>4.0999999999999996</v>
      </c>
      <c r="N62" s="50">
        <v>1.2</v>
      </c>
    </row>
    <row r="63" spans="1:14">
      <c r="A63" s="45">
        <v>37</v>
      </c>
      <c r="B63" s="51"/>
      <c r="C63" s="47" t="s">
        <v>87</v>
      </c>
      <c r="D63" s="48" t="s">
        <v>30</v>
      </c>
      <c r="E63" s="49"/>
      <c r="F63" s="50">
        <v>4</v>
      </c>
      <c r="G63" s="50"/>
      <c r="H63" s="50"/>
      <c r="I63" s="50"/>
      <c r="J63" s="50"/>
      <c r="K63" s="50"/>
      <c r="L63" s="50"/>
      <c r="M63" s="50"/>
      <c r="N63" s="50"/>
    </row>
    <row r="64" spans="1:14" ht="72">
      <c r="A64" s="45">
        <v>38</v>
      </c>
      <c r="B64" s="46" t="s">
        <v>105</v>
      </c>
      <c r="C64" s="47" t="s">
        <v>104</v>
      </c>
      <c r="D64" s="48" t="s">
        <v>72</v>
      </c>
      <c r="E64" s="49"/>
      <c r="F64" s="52" t="s">
        <v>106</v>
      </c>
      <c r="G64" s="50">
        <v>14496.31</v>
      </c>
      <c r="H64" s="50">
        <v>362.41</v>
      </c>
      <c r="I64" s="50">
        <v>311.67</v>
      </c>
      <c r="J64" s="50">
        <v>13.38</v>
      </c>
      <c r="K64" s="50">
        <v>1.03</v>
      </c>
      <c r="L64" s="50">
        <v>37.36</v>
      </c>
      <c r="M64" s="50">
        <v>2.72</v>
      </c>
      <c r="N64" s="50"/>
    </row>
    <row r="65" spans="1:14" ht="72">
      <c r="A65" s="45">
        <v>39</v>
      </c>
      <c r="B65" s="46" t="s">
        <v>109</v>
      </c>
      <c r="C65" s="47" t="s">
        <v>107</v>
      </c>
      <c r="D65" s="48" t="s">
        <v>108</v>
      </c>
      <c r="E65" s="49"/>
      <c r="F65" s="52" t="s">
        <v>110</v>
      </c>
      <c r="G65" s="50">
        <v>1472.76</v>
      </c>
      <c r="H65" s="50">
        <v>382.92</v>
      </c>
      <c r="I65" s="50">
        <v>382.92</v>
      </c>
      <c r="J65" s="50"/>
      <c r="K65" s="50"/>
      <c r="L65" s="50"/>
      <c r="M65" s="50">
        <v>3.12</v>
      </c>
      <c r="N65" s="50"/>
    </row>
    <row r="66" spans="1:14" ht="72">
      <c r="A66" s="45">
        <v>40</v>
      </c>
      <c r="B66" s="46" t="s">
        <v>113</v>
      </c>
      <c r="C66" s="47" t="s">
        <v>111</v>
      </c>
      <c r="D66" s="48" t="s">
        <v>112</v>
      </c>
      <c r="E66" s="49"/>
      <c r="F66" s="52" t="s">
        <v>114</v>
      </c>
      <c r="G66" s="50">
        <v>1111.56</v>
      </c>
      <c r="H66" s="50">
        <v>1667.34</v>
      </c>
      <c r="I66" s="50">
        <v>1009.64</v>
      </c>
      <c r="J66" s="50">
        <v>20.87</v>
      </c>
      <c r="K66" s="50">
        <v>3.57</v>
      </c>
      <c r="L66" s="50">
        <v>636.83000000000004</v>
      </c>
      <c r="M66" s="50">
        <v>8.42</v>
      </c>
      <c r="N66" s="50">
        <v>0.02</v>
      </c>
    </row>
    <row r="67" spans="1:14">
      <c r="A67" s="45">
        <v>41</v>
      </c>
      <c r="B67" s="51"/>
      <c r="C67" s="47" t="s">
        <v>115</v>
      </c>
      <c r="D67" s="48" t="s">
        <v>41</v>
      </c>
      <c r="E67" s="49"/>
      <c r="F67" s="50">
        <v>150</v>
      </c>
      <c r="G67" s="50"/>
      <c r="H67" s="50"/>
      <c r="I67" s="50"/>
      <c r="J67" s="50"/>
      <c r="K67" s="50"/>
      <c r="L67" s="50"/>
      <c r="M67" s="50"/>
      <c r="N67" s="50"/>
    </row>
    <row r="68" spans="1:14" ht="72">
      <c r="A68" s="45">
        <v>42</v>
      </c>
      <c r="B68" s="46" t="s">
        <v>117</v>
      </c>
      <c r="C68" s="47" t="s">
        <v>116</v>
      </c>
      <c r="D68" s="48" t="s">
        <v>112</v>
      </c>
      <c r="E68" s="49"/>
      <c r="F68" s="52" t="s">
        <v>118</v>
      </c>
      <c r="G68" s="50">
        <v>5367.12</v>
      </c>
      <c r="H68" s="50">
        <v>805.07</v>
      </c>
      <c r="I68" s="50">
        <v>428.33</v>
      </c>
      <c r="J68" s="50">
        <v>47.52</v>
      </c>
      <c r="K68" s="50">
        <v>3.92</v>
      </c>
      <c r="L68" s="50">
        <v>329.22</v>
      </c>
      <c r="M68" s="50">
        <v>3.57</v>
      </c>
      <c r="N68" s="50">
        <v>0.02</v>
      </c>
    </row>
    <row r="69" spans="1:14">
      <c r="A69" s="45">
        <v>43</v>
      </c>
      <c r="B69" s="51"/>
      <c r="C69" s="47" t="s">
        <v>119</v>
      </c>
      <c r="D69" s="48" t="s">
        <v>41</v>
      </c>
      <c r="E69" s="49"/>
      <c r="F69" s="50">
        <v>15</v>
      </c>
      <c r="G69" s="50"/>
      <c r="H69" s="50"/>
      <c r="I69" s="50"/>
      <c r="J69" s="50"/>
      <c r="K69" s="50"/>
      <c r="L69" s="50"/>
      <c r="M69" s="50"/>
      <c r="N69" s="50"/>
    </row>
    <row r="70" spans="1:14" ht="72">
      <c r="A70" s="45">
        <v>44</v>
      </c>
      <c r="B70" s="46" t="s">
        <v>121</v>
      </c>
      <c r="C70" s="47" t="s">
        <v>120</v>
      </c>
      <c r="D70" s="48" t="s">
        <v>101</v>
      </c>
      <c r="E70" s="49"/>
      <c r="F70" s="50">
        <v>1</v>
      </c>
      <c r="G70" s="50">
        <v>600.66999999999996</v>
      </c>
      <c r="H70" s="50">
        <v>600.66999999999996</v>
      </c>
      <c r="I70" s="50">
        <v>382.92</v>
      </c>
      <c r="J70" s="50">
        <v>182.7</v>
      </c>
      <c r="K70" s="50">
        <v>13.58</v>
      </c>
      <c r="L70" s="50">
        <v>35.049999999999997</v>
      </c>
      <c r="M70" s="50">
        <v>3.12</v>
      </c>
      <c r="N70" s="50"/>
    </row>
    <row r="71" spans="1:14" ht="72">
      <c r="A71" s="45">
        <v>45</v>
      </c>
      <c r="B71" s="46" t="s">
        <v>123</v>
      </c>
      <c r="C71" s="47" t="s">
        <v>122</v>
      </c>
      <c r="D71" s="48" t="s">
        <v>37</v>
      </c>
      <c r="E71" s="49"/>
      <c r="F71" s="52" t="s">
        <v>124</v>
      </c>
      <c r="G71" s="50">
        <v>128.82</v>
      </c>
      <c r="H71" s="50">
        <v>64.41</v>
      </c>
      <c r="I71" s="50">
        <v>25.16</v>
      </c>
      <c r="J71" s="50">
        <v>39.25</v>
      </c>
      <c r="K71" s="50">
        <v>12.28</v>
      </c>
      <c r="L71" s="50"/>
      <c r="M71" s="50">
        <v>0.21</v>
      </c>
      <c r="N71" s="50">
        <v>0.1</v>
      </c>
    </row>
    <row r="72" spans="1:14" ht="72">
      <c r="A72" s="45">
        <v>46</v>
      </c>
      <c r="B72" s="46" t="s">
        <v>127</v>
      </c>
      <c r="C72" s="47" t="s">
        <v>125</v>
      </c>
      <c r="D72" s="48" t="s">
        <v>126</v>
      </c>
      <c r="E72" s="49"/>
      <c r="F72" s="52" t="s">
        <v>124</v>
      </c>
      <c r="G72" s="50">
        <v>54.14</v>
      </c>
      <c r="H72" s="50">
        <v>27.07</v>
      </c>
      <c r="I72" s="50">
        <v>7.37</v>
      </c>
      <c r="J72" s="50">
        <v>19.7</v>
      </c>
      <c r="K72" s="50">
        <v>5.01</v>
      </c>
      <c r="L72" s="50"/>
      <c r="M72" s="50">
        <v>0.06</v>
      </c>
      <c r="N72" s="50">
        <v>0.03</v>
      </c>
    </row>
    <row r="73" spans="1:14" ht="72">
      <c r="A73" s="45">
        <v>47</v>
      </c>
      <c r="B73" s="46" t="s">
        <v>130</v>
      </c>
      <c r="C73" s="47" t="s">
        <v>128</v>
      </c>
      <c r="D73" s="48" t="s">
        <v>129</v>
      </c>
      <c r="E73" s="49"/>
      <c r="F73" s="50">
        <v>1</v>
      </c>
      <c r="G73" s="50">
        <v>6685.59</v>
      </c>
      <c r="H73" s="50">
        <v>6685.59</v>
      </c>
      <c r="I73" s="50">
        <v>1718.22</v>
      </c>
      <c r="J73" s="50">
        <v>4967.37</v>
      </c>
      <c r="K73" s="50">
        <v>1228.99</v>
      </c>
      <c r="L73" s="50"/>
      <c r="M73" s="50">
        <v>14</v>
      </c>
      <c r="N73" s="50">
        <v>7</v>
      </c>
    </row>
    <row r="74" spans="1:14" ht="72">
      <c r="A74" s="45">
        <v>48</v>
      </c>
      <c r="B74" s="46" t="s">
        <v>133</v>
      </c>
      <c r="C74" s="47" t="s">
        <v>131</v>
      </c>
      <c r="D74" s="48" t="s">
        <v>132</v>
      </c>
      <c r="E74" s="49"/>
      <c r="F74" s="52" t="s">
        <v>134</v>
      </c>
      <c r="G74" s="50">
        <v>44878.96</v>
      </c>
      <c r="H74" s="50">
        <v>2243.9499999999998</v>
      </c>
      <c r="I74" s="50">
        <v>511.06</v>
      </c>
      <c r="J74" s="50">
        <v>1732.89</v>
      </c>
      <c r="K74" s="50">
        <v>280.83999999999997</v>
      </c>
      <c r="L74" s="50"/>
      <c r="M74" s="50">
        <v>4.41</v>
      </c>
      <c r="N74" s="50">
        <v>1.46</v>
      </c>
    </row>
    <row r="75" spans="1:14">
      <c r="A75" s="58" t="s">
        <v>135</v>
      </c>
      <c r="B75" s="44"/>
      <c r="C75" s="44"/>
      <c r="D75" s="44"/>
      <c r="E75" s="44"/>
      <c r="F75" s="44"/>
      <c r="G75" s="44"/>
      <c r="H75" s="52">
        <v>48072.75</v>
      </c>
      <c r="I75" s="52">
        <v>21767.19</v>
      </c>
      <c r="J75" s="52">
        <v>13838.67</v>
      </c>
      <c r="K75" s="52">
        <v>2970.75</v>
      </c>
      <c r="L75" s="52">
        <v>12466.89</v>
      </c>
      <c r="M75" s="52">
        <v>178.1</v>
      </c>
      <c r="N75" s="52">
        <v>19.11</v>
      </c>
    </row>
    <row r="76" spans="1:14">
      <c r="A76" s="58" t="s">
        <v>136</v>
      </c>
      <c r="B76" s="44"/>
      <c r="C76" s="44"/>
      <c r="D76" s="44"/>
      <c r="E76" s="44"/>
      <c r="F76" s="44"/>
      <c r="G76" s="44"/>
      <c r="H76" s="52">
        <v>54797.51</v>
      </c>
      <c r="I76" s="52">
        <v>25032.27</v>
      </c>
      <c r="J76" s="52">
        <v>17298.349999999999</v>
      </c>
      <c r="K76" s="52">
        <v>3713.45</v>
      </c>
      <c r="L76" s="52">
        <v>12466.89</v>
      </c>
      <c r="M76" s="52">
        <v>204.82</v>
      </c>
      <c r="N76" s="52">
        <v>23.89</v>
      </c>
    </row>
    <row r="77" spans="1:14">
      <c r="A77" s="58" t="s">
        <v>137</v>
      </c>
      <c r="B77" s="44"/>
      <c r="C77" s="44"/>
      <c r="D77" s="44"/>
      <c r="E77" s="44"/>
      <c r="F77" s="44"/>
      <c r="G77" s="44"/>
      <c r="H77" s="50"/>
      <c r="I77" s="50"/>
      <c r="J77" s="50"/>
      <c r="K77" s="50"/>
      <c r="L77" s="50"/>
      <c r="M77" s="50"/>
      <c r="N77" s="50"/>
    </row>
    <row r="78" spans="1:14" ht="39" customHeight="1">
      <c r="A78" s="58" t="s">
        <v>138</v>
      </c>
      <c r="B78" s="44"/>
      <c r="C78" s="44"/>
      <c r="D78" s="44"/>
      <c r="E78" s="44"/>
      <c r="F78" s="44"/>
      <c r="G78" s="44"/>
      <c r="H78" s="52">
        <v>6724.76</v>
      </c>
      <c r="I78" s="52">
        <v>3265.08</v>
      </c>
      <c r="J78" s="52">
        <v>3459.67</v>
      </c>
      <c r="K78" s="52">
        <v>742.69</v>
      </c>
      <c r="L78" s="50"/>
      <c r="M78" s="52">
        <v>26.715</v>
      </c>
      <c r="N78" s="52">
        <v>4.7774999999999999</v>
      </c>
    </row>
    <row r="79" spans="1:14">
      <c r="A79" s="58" t="s">
        <v>139</v>
      </c>
      <c r="B79" s="44"/>
      <c r="C79" s="44"/>
      <c r="D79" s="44"/>
      <c r="E79" s="44"/>
      <c r="F79" s="44"/>
      <c r="G79" s="44"/>
      <c r="H79" s="52">
        <v>23553.77</v>
      </c>
      <c r="I79" s="50"/>
      <c r="J79" s="50"/>
      <c r="K79" s="50"/>
      <c r="L79" s="50"/>
      <c r="M79" s="50"/>
      <c r="N79" s="50"/>
    </row>
    <row r="80" spans="1:14">
      <c r="A80" s="58" t="s">
        <v>137</v>
      </c>
      <c r="B80" s="44"/>
      <c r="C80" s="44"/>
      <c r="D80" s="44"/>
      <c r="E80" s="44"/>
      <c r="F80" s="44"/>
      <c r="G80" s="44"/>
      <c r="H80" s="50"/>
      <c r="I80" s="50"/>
      <c r="J80" s="50"/>
      <c r="K80" s="50"/>
      <c r="L80" s="50"/>
      <c r="M80" s="50"/>
      <c r="N80" s="50"/>
    </row>
    <row r="81" spans="1:14">
      <c r="A81" s="58" t="s">
        <v>140</v>
      </c>
      <c r="B81" s="44"/>
      <c r="C81" s="44"/>
      <c r="D81" s="44"/>
      <c r="E81" s="44"/>
      <c r="F81" s="44"/>
      <c r="G81" s="44"/>
      <c r="H81" s="52">
        <v>1152.71</v>
      </c>
      <c r="I81" s="50"/>
      <c r="J81" s="50"/>
      <c r="K81" s="50"/>
      <c r="L81" s="50"/>
      <c r="M81" s="50"/>
      <c r="N81" s="50"/>
    </row>
    <row r="82" spans="1:14">
      <c r="A82" s="58" t="s">
        <v>141</v>
      </c>
      <c r="B82" s="44"/>
      <c r="C82" s="44"/>
      <c r="D82" s="44"/>
      <c r="E82" s="44"/>
      <c r="F82" s="44"/>
      <c r="G82" s="44"/>
      <c r="H82" s="52">
        <v>648.4</v>
      </c>
      <c r="I82" s="50"/>
      <c r="J82" s="50"/>
      <c r="K82" s="50"/>
      <c r="L82" s="50"/>
      <c r="M82" s="50"/>
      <c r="N82" s="50"/>
    </row>
    <row r="83" spans="1:14">
      <c r="A83" s="58" t="s">
        <v>142</v>
      </c>
      <c r="B83" s="44"/>
      <c r="C83" s="44"/>
      <c r="D83" s="44"/>
      <c r="E83" s="44"/>
      <c r="F83" s="44"/>
      <c r="G83" s="44"/>
      <c r="H83" s="52">
        <v>1357.18</v>
      </c>
      <c r="I83" s="50"/>
      <c r="J83" s="50"/>
      <c r="K83" s="50"/>
      <c r="L83" s="50"/>
      <c r="M83" s="50"/>
      <c r="N83" s="50"/>
    </row>
    <row r="84" spans="1:14">
      <c r="A84" s="58" t="s">
        <v>143</v>
      </c>
      <c r="B84" s="44"/>
      <c r="C84" s="44"/>
      <c r="D84" s="44"/>
      <c r="E84" s="44"/>
      <c r="F84" s="44"/>
      <c r="G84" s="44"/>
      <c r="H84" s="52">
        <v>102.01</v>
      </c>
      <c r="I84" s="50"/>
      <c r="J84" s="50"/>
      <c r="K84" s="50"/>
      <c r="L84" s="50"/>
      <c r="M84" s="50"/>
      <c r="N84" s="50"/>
    </row>
    <row r="85" spans="1:14">
      <c r="A85" s="58" t="s">
        <v>144</v>
      </c>
      <c r="B85" s="44"/>
      <c r="C85" s="44"/>
      <c r="D85" s="44"/>
      <c r="E85" s="44"/>
      <c r="F85" s="44"/>
      <c r="G85" s="44"/>
      <c r="H85" s="52">
        <v>880.69</v>
      </c>
      <c r="I85" s="50"/>
      <c r="J85" s="50"/>
      <c r="K85" s="50"/>
      <c r="L85" s="50"/>
      <c r="M85" s="50"/>
      <c r="N85" s="50"/>
    </row>
    <row r="86" spans="1:14">
      <c r="A86" s="58" t="s">
        <v>145</v>
      </c>
      <c r="B86" s="44"/>
      <c r="C86" s="44"/>
      <c r="D86" s="44"/>
      <c r="E86" s="44"/>
      <c r="F86" s="44"/>
      <c r="G86" s="44"/>
      <c r="H86" s="52">
        <v>14001.94</v>
      </c>
      <c r="I86" s="50"/>
      <c r="J86" s="50"/>
      <c r="K86" s="50"/>
      <c r="L86" s="50"/>
      <c r="M86" s="50"/>
      <c r="N86" s="50"/>
    </row>
    <row r="87" spans="1:14">
      <c r="A87" s="58" t="s">
        <v>146</v>
      </c>
      <c r="B87" s="44"/>
      <c r="C87" s="44"/>
      <c r="D87" s="44"/>
      <c r="E87" s="44"/>
      <c r="F87" s="44"/>
      <c r="G87" s="44"/>
      <c r="H87" s="52">
        <v>5410.84</v>
      </c>
      <c r="I87" s="50"/>
      <c r="J87" s="50"/>
      <c r="K87" s="50"/>
      <c r="L87" s="50"/>
      <c r="M87" s="50"/>
      <c r="N87" s="50"/>
    </row>
    <row r="88" spans="1:14">
      <c r="A88" s="58" t="s">
        <v>147</v>
      </c>
      <c r="B88" s="44"/>
      <c r="C88" s="44"/>
      <c r="D88" s="44"/>
      <c r="E88" s="44"/>
      <c r="F88" s="44"/>
      <c r="G88" s="44"/>
      <c r="H88" s="52">
        <v>13292.6</v>
      </c>
      <c r="I88" s="50"/>
      <c r="J88" s="50"/>
      <c r="K88" s="50"/>
      <c r="L88" s="50"/>
      <c r="M88" s="50"/>
      <c r="N88" s="50"/>
    </row>
    <row r="89" spans="1:14">
      <c r="A89" s="58" t="s">
        <v>137</v>
      </c>
      <c r="B89" s="44"/>
      <c r="C89" s="44"/>
      <c r="D89" s="44"/>
      <c r="E89" s="44"/>
      <c r="F89" s="44"/>
      <c r="G89" s="44"/>
      <c r="H89" s="50"/>
      <c r="I89" s="50"/>
      <c r="J89" s="50"/>
      <c r="K89" s="50"/>
      <c r="L89" s="50"/>
      <c r="M89" s="50"/>
      <c r="N89" s="50"/>
    </row>
    <row r="90" spans="1:14">
      <c r="A90" s="58" t="s">
        <v>148</v>
      </c>
      <c r="B90" s="44"/>
      <c r="C90" s="44"/>
      <c r="D90" s="44"/>
      <c r="E90" s="44"/>
      <c r="F90" s="44"/>
      <c r="G90" s="44"/>
      <c r="H90" s="52">
        <v>1108.01</v>
      </c>
      <c r="I90" s="50"/>
      <c r="J90" s="50"/>
      <c r="K90" s="50"/>
      <c r="L90" s="50"/>
      <c r="M90" s="50"/>
      <c r="N90" s="50"/>
    </row>
    <row r="91" spans="1:14">
      <c r="A91" s="58" t="s">
        <v>149</v>
      </c>
      <c r="B91" s="44"/>
      <c r="C91" s="44"/>
      <c r="D91" s="44"/>
      <c r="E91" s="44"/>
      <c r="F91" s="44"/>
      <c r="G91" s="44"/>
      <c r="H91" s="52">
        <v>840.59</v>
      </c>
      <c r="I91" s="50"/>
      <c r="J91" s="50"/>
      <c r="K91" s="50"/>
      <c r="L91" s="50"/>
      <c r="M91" s="50"/>
      <c r="N91" s="50"/>
    </row>
    <row r="92" spans="1:14">
      <c r="A92" s="58" t="s">
        <v>150</v>
      </c>
      <c r="B92" s="44"/>
      <c r="C92" s="44"/>
      <c r="D92" s="44"/>
      <c r="E92" s="44"/>
      <c r="F92" s="44"/>
      <c r="G92" s="44"/>
      <c r="H92" s="52">
        <v>77.72</v>
      </c>
      <c r="I92" s="50"/>
      <c r="J92" s="50"/>
      <c r="K92" s="50"/>
      <c r="L92" s="50"/>
      <c r="M92" s="50"/>
      <c r="N92" s="50"/>
    </row>
    <row r="93" spans="1:14">
      <c r="A93" s="58" t="s">
        <v>151</v>
      </c>
      <c r="B93" s="44"/>
      <c r="C93" s="44"/>
      <c r="D93" s="44"/>
      <c r="E93" s="44"/>
      <c r="F93" s="44"/>
      <c r="G93" s="44"/>
      <c r="H93" s="52">
        <v>7699.83</v>
      </c>
      <c r="I93" s="50"/>
      <c r="J93" s="50"/>
      <c r="K93" s="50"/>
      <c r="L93" s="50"/>
      <c r="M93" s="50"/>
      <c r="N93" s="50"/>
    </row>
    <row r="94" spans="1:14">
      <c r="A94" s="58" t="s">
        <v>152</v>
      </c>
      <c r="B94" s="44"/>
      <c r="C94" s="44"/>
      <c r="D94" s="44"/>
      <c r="E94" s="44"/>
      <c r="F94" s="44"/>
      <c r="G94" s="44"/>
      <c r="H94" s="52">
        <v>424.96</v>
      </c>
      <c r="I94" s="50"/>
      <c r="J94" s="50"/>
      <c r="K94" s="50"/>
      <c r="L94" s="50"/>
      <c r="M94" s="50"/>
      <c r="N94" s="50"/>
    </row>
    <row r="95" spans="1:14">
      <c r="A95" s="58" t="s">
        <v>153</v>
      </c>
      <c r="B95" s="44"/>
      <c r="C95" s="44"/>
      <c r="D95" s="44"/>
      <c r="E95" s="44"/>
      <c r="F95" s="44"/>
      <c r="G95" s="44"/>
      <c r="H95" s="52">
        <v>3141.49</v>
      </c>
      <c r="I95" s="50"/>
      <c r="J95" s="50"/>
      <c r="K95" s="50"/>
      <c r="L95" s="50"/>
      <c r="M95" s="50"/>
      <c r="N95" s="50"/>
    </row>
    <row r="96" spans="1:14">
      <c r="A96" s="59" t="s">
        <v>154</v>
      </c>
      <c r="B96" s="44"/>
      <c r="C96" s="44"/>
      <c r="D96" s="44"/>
      <c r="E96" s="44"/>
      <c r="F96" s="44"/>
      <c r="G96" s="44"/>
      <c r="H96" s="50"/>
      <c r="I96" s="50"/>
      <c r="J96" s="50"/>
      <c r="K96" s="50"/>
      <c r="L96" s="50"/>
      <c r="M96" s="50"/>
      <c r="N96" s="50"/>
    </row>
    <row r="97" spans="1:14">
      <c r="A97" s="58" t="s">
        <v>155</v>
      </c>
      <c r="B97" s="44"/>
      <c r="C97" s="44"/>
      <c r="D97" s="44"/>
      <c r="E97" s="44"/>
      <c r="F97" s="44"/>
      <c r="G97" s="44"/>
      <c r="H97" s="52">
        <v>80074.41</v>
      </c>
      <c r="I97" s="50"/>
      <c r="J97" s="50"/>
      <c r="K97" s="50"/>
      <c r="L97" s="50"/>
      <c r="M97" s="52">
        <v>178.1</v>
      </c>
      <c r="N97" s="52">
        <v>15.63</v>
      </c>
    </row>
    <row r="98" spans="1:14">
      <c r="A98" s="58" t="s">
        <v>156</v>
      </c>
      <c r="B98" s="44"/>
      <c r="C98" s="44"/>
      <c r="D98" s="44"/>
      <c r="E98" s="44"/>
      <c r="F98" s="44"/>
      <c r="G98" s="44"/>
      <c r="H98" s="52">
        <v>11569.47</v>
      </c>
      <c r="I98" s="50"/>
      <c r="J98" s="50"/>
      <c r="K98" s="50"/>
      <c r="L98" s="50"/>
      <c r="M98" s="52">
        <v>26.72</v>
      </c>
      <c r="N98" s="52">
        <v>8.26</v>
      </c>
    </row>
    <row r="99" spans="1:14">
      <c r="A99" s="58" t="s">
        <v>157</v>
      </c>
      <c r="B99" s="44"/>
      <c r="C99" s="44"/>
      <c r="D99" s="44"/>
      <c r="E99" s="44"/>
      <c r="F99" s="44"/>
      <c r="G99" s="44"/>
      <c r="H99" s="52">
        <v>91643.88</v>
      </c>
      <c r="I99" s="50"/>
      <c r="J99" s="50"/>
      <c r="K99" s="50"/>
      <c r="L99" s="50"/>
      <c r="M99" s="52">
        <v>204.82</v>
      </c>
      <c r="N99" s="52">
        <v>23.89</v>
      </c>
    </row>
    <row r="100" spans="1:14">
      <c r="A100" s="58" t="s">
        <v>158</v>
      </c>
      <c r="B100" s="44"/>
      <c r="C100" s="44"/>
      <c r="D100" s="44"/>
      <c r="E100" s="44"/>
      <c r="F100" s="44"/>
      <c r="G100" s="44"/>
      <c r="H100" s="50"/>
      <c r="I100" s="50"/>
      <c r="J100" s="50"/>
      <c r="K100" s="50"/>
      <c r="L100" s="50"/>
      <c r="M100" s="50"/>
      <c r="N100" s="50"/>
    </row>
    <row r="101" spans="1:14">
      <c r="A101" s="58" t="s">
        <v>159</v>
      </c>
      <c r="B101" s="44"/>
      <c r="C101" s="44"/>
      <c r="D101" s="44"/>
      <c r="E101" s="44"/>
      <c r="F101" s="44"/>
      <c r="G101" s="44"/>
      <c r="H101" s="52">
        <v>12466.89</v>
      </c>
      <c r="I101" s="50"/>
      <c r="J101" s="50"/>
      <c r="K101" s="50"/>
      <c r="L101" s="50"/>
      <c r="M101" s="50"/>
      <c r="N101" s="50"/>
    </row>
    <row r="102" spans="1:14">
      <c r="A102" s="58" t="s">
        <v>160</v>
      </c>
      <c r="B102" s="44"/>
      <c r="C102" s="44"/>
      <c r="D102" s="44"/>
      <c r="E102" s="44"/>
      <c r="F102" s="44"/>
      <c r="G102" s="44"/>
      <c r="H102" s="52">
        <v>17298.349999999999</v>
      </c>
      <c r="I102" s="50"/>
      <c r="J102" s="50"/>
      <c r="K102" s="50"/>
      <c r="L102" s="50"/>
      <c r="M102" s="50"/>
      <c r="N102" s="50"/>
    </row>
    <row r="103" spans="1:14">
      <c r="A103" s="58" t="s">
        <v>161</v>
      </c>
      <c r="B103" s="44"/>
      <c r="C103" s="44"/>
      <c r="D103" s="44"/>
      <c r="E103" s="44"/>
      <c r="F103" s="44"/>
      <c r="G103" s="44"/>
      <c r="H103" s="52">
        <v>28745.72</v>
      </c>
      <c r="I103" s="50"/>
      <c r="J103" s="50"/>
      <c r="K103" s="50"/>
      <c r="L103" s="50"/>
      <c r="M103" s="50"/>
      <c r="N103" s="50"/>
    </row>
    <row r="104" spans="1:14">
      <c r="A104" s="58" t="s">
        <v>162</v>
      </c>
      <c r="B104" s="44"/>
      <c r="C104" s="44"/>
      <c r="D104" s="44"/>
      <c r="E104" s="44"/>
      <c r="F104" s="44"/>
      <c r="G104" s="44"/>
      <c r="H104" s="52">
        <v>23553.77</v>
      </c>
      <c r="I104" s="50"/>
      <c r="J104" s="50"/>
      <c r="K104" s="50"/>
      <c r="L104" s="50"/>
      <c r="M104" s="50"/>
      <c r="N104" s="50"/>
    </row>
    <row r="105" spans="1:14">
      <c r="A105" s="58" t="s">
        <v>163</v>
      </c>
      <c r="B105" s="44"/>
      <c r="C105" s="44"/>
      <c r="D105" s="44"/>
      <c r="E105" s="44"/>
      <c r="F105" s="44"/>
      <c r="G105" s="44"/>
      <c r="H105" s="52">
        <v>13292.6</v>
      </c>
      <c r="I105" s="50"/>
      <c r="J105" s="50"/>
      <c r="K105" s="50"/>
      <c r="L105" s="50"/>
      <c r="M105" s="50"/>
      <c r="N105" s="50"/>
    </row>
    <row r="106" spans="1:14">
      <c r="A106" s="58" t="s">
        <v>164</v>
      </c>
      <c r="B106" s="44"/>
      <c r="C106" s="44"/>
      <c r="D106" s="44"/>
      <c r="E106" s="44"/>
      <c r="F106" s="44"/>
      <c r="G106" s="44"/>
      <c r="H106" s="52">
        <v>1649.59</v>
      </c>
      <c r="I106" s="50"/>
      <c r="J106" s="50"/>
      <c r="K106" s="50"/>
      <c r="L106" s="50"/>
      <c r="M106" s="50"/>
      <c r="N106" s="50"/>
    </row>
    <row r="107" spans="1:14">
      <c r="A107" s="59" t="s">
        <v>157</v>
      </c>
      <c r="B107" s="44"/>
      <c r="C107" s="44"/>
      <c r="D107" s="44"/>
      <c r="E107" s="44"/>
      <c r="F107" s="44"/>
      <c r="G107" s="44"/>
      <c r="H107" s="60">
        <v>93293.47</v>
      </c>
      <c r="I107" s="50"/>
      <c r="J107" s="50"/>
      <c r="K107" s="50"/>
      <c r="L107" s="50"/>
      <c r="M107" s="50"/>
      <c r="N107" s="50"/>
    </row>
    <row r="108" spans="1:14" ht="26.1" customHeight="1">
      <c r="A108" s="58" t="s">
        <v>165</v>
      </c>
      <c r="B108" s="44"/>
      <c r="C108" s="44"/>
      <c r="D108" s="44"/>
      <c r="E108" s="44"/>
      <c r="F108" s="44"/>
      <c r="G108" s="44"/>
      <c r="H108" s="52">
        <v>5774.06</v>
      </c>
      <c r="I108" s="50"/>
      <c r="J108" s="50"/>
      <c r="K108" s="50"/>
      <c r="L108" s="50"/>
      <c r="M108" s="50"/>
      <c r="N108" s="50"/>
    </row>
    <row r="109" spans="1:14">
      <c r="A109" s="59" t="s">
        <v>166</v>
      </c>
      <c r="B109" s="44"/>
      <c r="C109" s="44"/>
      <c r="D109" s="44"/>
      <c r="E109" s="44"/>
      <c r="F109" s="44"/>
      <c r="G109" s="44"/>
      <c r="H109" s="60">
        <v>99067.53</v>
      </c>
      <c r="I109" s="50"/>
      <c r="J109" s="50"/>
      <c r="K109" s="50"/>
      <c r="L109" s="50"/>
      <c r="M109" s="60">
        <v>204.82</v>
      </c>
      <c r="N109" s="60">
        <v>23.89</v>
      </c>
    </row>
  </sheetData>
  <mergeCells count="55">
    <mergeCell ref="F17:G17"/>
    <mergeCell ref="F18:G18"/>
    <mergeCell ref="F15:G15"/>
    <mergeCell ref="F14:G14"/>
    <mergeCell ref="F13:G13"/>
    <mergeCell ref="F16:G16"/>
    <mergeCell ref="A104:G104"/>
    <mergeCell ref="A105:G105"/>
    <mergeCell ref="A106:G106"/>
    <mergeCell ref="A107:G107"/>
    <mergeCell ref="A108:G108"/>
    <mergeCell ref="A109:G109"/>
    <mergeCell ref="A98:G98"/>
    <mergeCell ref="A99:G99"/>
    <mergeCell ref="A100:G100"/>
    <mergeCell ref="A101:G101"/>
    <mergeCell ref="A102:G102"/>
    <mergeCell ref="A103:G103"/>
    <mergeCell ref="A92:G92"/>
    <mergeCell ref="A93:G93"/>
    <mergeCell ref="A94:G94"/>
    <mergeCell ref="A95:G95"/>
    <mergeCell ref="A96:G96"/>
    <mergeCell ref="A97:G97"/>
    <mergeCell ref="A86:G86"/>
    <mergeCell ref="A87:G87"/>
    <mergeCell ref="A88:G88"/>
    <mergeCell ref="A89:G89"/>
    <mergeCell ref="A90:G90"/>
    <mergeCell ref="A91:G91"/>
    <mergeCell ref="A80:G80"/>
    <mergeCell ref="A81:G81"/>
    <mergeCell ref="A82:G82"/>
    <mergeCell ref="A83:G83"/>
    <mergeCell ref="A84:G84"/>
    <mergeCell ref="A85:G85"/>
    <mergeCell ref="A26:N26"/>
    <mergeCell ref="A75:G75"/>
    <mergeCell ref="A76:G76"/>
    <mergeCell ref="A77:G77"/>
    <mergeCell ref="A78:G78"/>
    <mergeCell ref="A79:G79"/>
    <mergeCell ref="N22:N24"/>
    <mergeCell ref="F23:F24"/>
    <mergeCell ref="E22:F22"/>
    <mergeCell ref="E23:E24"/>
    <mergeCell ref="M22:M24"/>
    <mergeCell ref="I23:K23"/>
    <mergeCell ref="G23:G24"/>
    <mergeCell ref="H23:H24"/>
    <mergeCell ref="G22:L22"/>
    <mergeCell ref="A22:A24"/>
    <mergeCell ref="B22:B24"/>
    <mergeCell ref="C22:C24"/>
    <mergeCell ref="D22:D24"/>
  </mergeCells>
  <phoneticPr fontId="1" type="noConversion"/>
  <pageMargins left="0.19685039370078741" right="0" top="0.47244094488188981" bottom="0.43307086614173229" header="0.23622047244094491" footer="0.23622047244094491"/>
  <pageSetup paperSize="9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Ресурсная смета</vt:lpstr>
      <vt:lpstr>'Ресурсная смета'!FOT</vt:lpstr>
      <vt:lpstr>'Ресурсная смета'!Ind</vt:lpstr>
      <vt:lpstr>'Ресурсная смета'!Obj</vt:lpstr>
      <vt:lpstr>'Ресурсная смета'!Obosn</vt:lpstr>
      <vt:lpstr>'Ресурсная смета'!SmPr</vt:lpstr>
      <vt:lpstr>'Ресурсная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Алена</cp:lastModifiedBy>
  <cp:lastPrinted>2006-11-01T11:40:29Z</cp:lastPrinted>
  <dcterms:created xsi:type="dcterms:W3CDTF">2002-02-11T05:58:42Z</dcterms:created>
  <dcterms:modified xsi:type="dcterms:W3CDTF">2015-05-26T12:12:56Z</dcterms:modified>
</cp:coreProperties>
</file>