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tch\Desktop\"/>
    </mc:Choice>
  </mc:AlternateContent>
  <bookViews>
    <workbookView xWindow="0" yWindow="0" windowWidth="28800" windowHeight="12210"/>
  </bookViews>
  <sheets>
    <sheet name="мультирум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4" l="1"/>
  <c r="I38" i="4"/>
  <c r="E47" i="4" l="1"/>
  <c r="E42" i="4"/>
  <c r="E46" i="4" s="1"/>
  <c r="E52" i="4" l="1"/>
  <c r="E48" i="4"/>
  <c r="F55" i="4" s="1"/>
  <c r="K38" i="4"/>
  <c r="D58" i="4" l="1"/>
</calcChain>
</file>

<file path=xl/sharedStrings.xml><?xml version="1.0" encoding="utf-8"?>
<sst xmlns="http://schemas.openxmlformats.org/spreadsheetml/2006/main" count="72" uniqueCount="64">
  <si>
    <t>№ пп</t>
  </si>
  <si>
    <t>Наименование связи</t>
  </si>
  <si>
    <t>а</t>
  </si>
  <si>
    <t>и</t>
  </si>
  <si>
    <t>К</t>
  </si>
  <si>
    <t>Всего</t>
  </si>
  <si>
    <t>д</t>
  </si>
  <si>
    <t>Каналы  аналоговые управления (в т.тч питание)</t>
  </si>
  <si>
    <t>у</t>
  </si>
  <si>
    <t>Каналы управления дискретные</t>
  </si>
  <si>
    <t>Расчет каналов пусконаладочных работ</t>
  </si>
  <si>
    <t>Условное обозначение</t>
  </si>
  <si>
    <t>Кол-во</t>
  </si>
  <si>
    <t>Киа</t>
  </si>
  <si>
    <t>Кид</t>
  </si>
  <si>
    <t>Куа</t>
  </si>
  <si>
    <t>Куд</t>
  </si>
  <si>
    <t>К общ/и</t>
  </si>
  <si>
    <t>К общ/у</t>
  </si>
  <si>
    <t>К общ</t>
  </si>
  <si>
    <t>Сметная расценка ( Р) : Р=*( Фим*Фу)</t>
  </si>
  <si>
    <t>где М=1    прил.2.3.п.1</t>
  </si>
  <si>
    <t>где И=1    прил.2.4.п.1</t>
  </si>
  <si>
    <t>где У=1,61   прил.2.5.п.2</t>
  </si>
  <si>
    <t>Кол-во,   шт</t>
  </si>
  <si>
    <t>Система мультирум, спутниковое телевидение, FM сигнал</t>
  </si>
  <si>
    <t>Датчик ИК, Crestron IRP2</t>
  </si>
  <si>
    <t>Контроллер управления 3-й серии, CP3N</t>
  </si>
  <si>
    <t xml:space="preserve">Коммутатор DigitalMedia </t>
  </si>
  <si>
    <t xml:space="preserve">Распределительное устройство по CBL 8G DigitalMedia 
</t>
  </si>
  <si>
    <t xml:space="preserve">Распределительный блок CNTBLOCK
</t>
  </si>
  <si>
    <t xml:space="preserve">Мультирум аудио система,  Multiroom Audio System Sonnex,  
</t>
  </si>
  <si>
    <t xml:space="preserve">Аудио расширитель зон мультирума  Sonnex Multiroom Audio Expander
</t>
  </si>
  <si>
    <t xml:space="preserve">Сервер 3U Server with Fourteen 14х6 TB Disk Cartridges.
 </t>
  </si>
  <si>
    <t xml:space="preserve">Плеер M-Class Region С 
</t>
  </si>
  <si>
    <t xml:space="preserve">Мини плеер 1080p </t>
  </si>
  <si>
    <t>Хранилище для 320 дисков.</t>
  </si>
  <si>
    <t xml:space="preserve">Cетевой проигрыватель Network Stream Player, </t>
  </si>
  <si>
    <t xml:space="preserve">Блок питания </t>
  </si>
  <si>
    <t xml:space="preserve">Шлюз infiNET 2.4 GHz, двунаправленный для ПДУ, </t>
  </si>
  <si>
    <t xml:space="preserve">Настенная сенсорная панель,черная ,серии Designer Isys I/O 2,8" </t>
  </si>
  <si>
    <t xml:space="preserve">Настенная 12-ти кнопочная панель управления, чёрная, </t>
  </si>
  <si>
    <t xml:space="preserve">Настенная 12-ти кнопочная панель управления (цвет Миндаль), </t>
  </si>
  <si>
    <t xml:space="preserve">Настенная 12-ти кнопочная панель управления  белая </t>
  </si>
  <si>
    <t xml:space="preserve">Панель управления 10.1" настенная,цвет черный </t>
  </si>
  <si>
    <t>Потолочная акустика 6,5" series 2-way in-ceiling,6.5" glass fiber woofer,1" titanium tweeter. 5-125 watts,8 ohms.Sold each.</t>
  </si>
  <si>
    <t>Внутренняя / наружная 6,5" акустическая система SWIVOT 2-way outdoor speaker,6 1/2” Injected Poly,1” Silk Soft-Dome.Matte White finish.Sold each</t>
  </si>
  <si>
    <t xml:space="preserve">Встраиваемые АС </t>
  </si>
  <si>
    <t xml:space="preserve">Модульный тюнер с двумя AM/FM-картами, </t>
  </si>
  <si>
    <t xml:space="preserve">Карта тюнера </t>
  </si>
  <si>
    <t xml:space="preserve">Высоковольтный коммутатор на DIN-рейке с цифровыми входами  </t>
  </si>
  <si>
    <t xml:space="preserve">LED телевизор 32"  </t>
  </si>
  <si>
    <t xml:space="preserve">LED телевизор 48" </t>
  </si>
  <si>
    <t>3D LED телевизор 55" , серебряный</t>
  </si>
  <si>
    <t xml:space="preserve">3D LED телевизор 65"  </t>
  </si>
  <si>
    <t xml:space="preserve">Настенная панель - передатчик линейного аудио сигнала по витой паре, Вх: 2xRCA, 1xRJ45. Вых: 1xRJ45. 45X45-стандарт , цвет черный </t>
  </si>
  <si>
    <t xml:space="preserve">Настенная панель - передатчик линейного аудио сигнала по витой паре, Вх: 2xRCA, 1xRJ45. Вых: 1xRJ45. 45X45-стандарт , цвет белый </t>
  </si>
  <si>
    <t xml:space="preserve">Приемник аудио сигнала для передатчиков серии WL / WM </t>
  </si>
  <si>
    <t>Каналы инф.              аналоговые                        к=0,025</t>
  </si>
  <si>
    <t>Каналы инф.                 дискретные                 к=0,01</t>
  </si>
  <si>
    <t>1.Коэффициент Фим =0,5+Киа/ К общ/и*М*И=</t>
  </si>
  <si>
    <t>2.Коэффициент Фу =1+(1,31*Куа+0,95*Куд)/Кобщ*У=</t>
  </si>
  <si>
    <t>Общий коэффициент системы : Фим*Фу=</t>
  </si>
  <si>
    <t>Киа=1+(290-1)*0,025=8,225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</si>
</sst>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8" xfId="0" applyFont="1" applyBorder="1" applyAlignment="1">
      <alignment horizontal="right" vertical="top"/>
    </xf>
    <xf numFmtId="0" fontId="4" fillId="0" borderId="10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4" fillId="0" borderId="10" xfId="0" applyFont="1" applyFill="1" applyBorder="1" applyAlignment="1">
      <alignment horizontal="right"/>
    </xf>
    <xf numFmtId="0" fontId="6" fillId="0" borderId="12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7" xfId="0" applyFont="1" applyBorder="1"/>
    <xf numFmtId="0" fontId="3" fillId="0" borderId="14" xfId="0" applyFont="1" applyBorder="1"/>
    <xf numFmtId="0" fontId="3" fillId="0" borderId="10" xfId="0" applyFont="1" applyBorder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/>
    <xf numFmtId="0" fontId="3" fillId="0" borderId="13" xfId="0" applyFont="1" applyBorder="1"/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/>
    <xf numFmtId="0" fontId="3" fillId="0" borderId="12" xfId="0" applyFont="1" applyBorder="1"/>
    <xf numFmtId="0" fontId="3" fillId="0" borderId="8" xfId="0" applyFont="1" applyBorder="1"/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topLeftCell="A4" zoomScale="130" zoomScaleNormal="130" workbookViewId="0">
      <selection activeCell="B17" sqref="B17"/>
    </sheetView>
  </sheetViews>
  <sheetFormatPr defaultColWidth="9.140625" defaultRowHeight="15" x14ac:dyDescent="0.25"/>
  <cols>
    <col min="1" max="1" width="9.140625" style="1"/>
    <col min="2" max="2" width="24.7109375" style="1" customWidth="1"/>
    <col min="3" max="3" width="7.42578125" style="1" customWidth="1"/>
    <col min="4" max="4" width="6.140625" style="1" customWidth="1"/>
    <col min="5" max="5" width="5.28515625" style="1" customWidth="1"/>
    <col min="6" max="6" width="6.140625" style="1" customWidth="1"/>
    <col min="7" max="7" width="3.42578125" style="1" customWidth="1"/>
    <col min="8" max="8" width="6.140625" style="1" customWidth="1"/>
    <col min="9" max="9" width="5" style="1" customWidth="1"/>
    <col min="10" max="10" width="6.140625" style="1" customWidth="1"/>
    <col min="11" max="11" width="3.42578125" style="1" customWidth="1"/>
    <col min="12" max="16384" width="9.140625" style="1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x14ac:dyDescent="0.25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63" customHeight="1" x14ac:dyDescent="0.25">
      <c r="A3" s="51" t="s">
        <v>0</v>
      </c>
      <c r="B3" s="54" t="s">
        <v>1</v>
      </c>
      <c r="C3" s="54" t="s">
        <v>24</v>
      </c>
      <c r="D3" s="57" t="s">
        <v>58</v>
      </c>
      <c r="E3" s="58"/>
      <c r="F3" s="57" t="s">
        <v>59</v>
      </c>
      <c r="G3" s="58"/>
      <c r="H3" s="57" t="s">
        <v>7</v>
      </c>
      <c r="I3" s="58"/>
      <c r="J3" s="57" t="s">
        <v>9</v>
      </c>
      <c r="K3" s="58"/>
      <c r="L3" s="51" t="s">
        <v>5</v>
      </c>
    </row>
    <row r="4" spans="1:13" ht="21" customHeight="1" x14ac:dyDescent="0.25">
      <c r="A4" s="52"/>
      <c r="B4" s="55"/>
      <c r="C4" s="55"/>
      <c r="D4" s="59" t="s">
        <v>4</v>
      </c>
      <c r="E4" s="3" t="s">
        <v>2</v>
      </c>
      <c r="F4" s="59" t="s">
        <v>4</v>
      </c>
      <c r="G4" s="3" t="s">
        <v>6</v>
      </c>
      <c r="H4" s="59" t="s">
        <v>4</v>
      </c>
      <c r="I4" s="3" t="s">
        <v>2</v>
      </c>
      <c r="J4" s="59" t="s">
        <v>4</v>
      </c>
      <c r="K4" s="3" t="s">
        <v>6</v>
      </c>
      <c r="L4" s="52"/>
    </row>
    <row r="5" spans="1:13" x14ac:dyDescent="0.25">
      <c r="A5" s="53"/>
      <c r="B5" s="56"/>
      <c r="C5" s="56"/>
      <c r="D5" s="60"/>
      <c r="E5" s="4" t="s">
        <v>3</v>
      </c>
      <c r="F5" s="60"/>
      <c r="G5" s="4" t="s">
        <v>3</v>
      </c>
      <c r="H5" s="60"/>
      <c r="I5" s="4" t="s">
        <v>8</v>
      </c>
      <c r="J5" s="60"/>
      <c r="K5" s="4" t="s">
        <v>8</v>
      </c>
      <c r="L5" s="53"/>
    </row>
    <row r="6" spans="1:13" ht="22.5" x14ac:dyDescent="0.25">
      <c r="A6" s="5">
        <v>1</v>
      </c>
      <c r="B6" s="6" t="s">
        <v>27</v>
      </c>
      <c r="C6" s="7">
        <v>2</v>
      </c>
      <c r="D6" s="8"/>
      <c r="E6" s="4">
        <v>0</v>
      </c>
      <c r="F6" s="8"/>
      <c r="G6" s="4"/>
      <c r="H6" s="8"/>
      <c r="I6" s="4">
        <v>4</v>
      </c>
      <c r="J6" s="8"/>
      <c r="K6" s="4">
        <v>0</v>
      </c>
      <c r="L6" s="5">
        <v>4</v>
      </c>
    </row>
    <row r="7" spans="1:13" x14ac:dyDescent="0.25">
      <c r="A7" s="5">
        <v>2</v>
      </c>
      <c r="B7" s="6" t="s">
        <v>28</v>
      </c>
      <c r="C7" s="7">
        <v>1</v>
      </c>
      <c r="D7" s="8"/>
      <c r="E7" s="4">
        <v>6</v>
      </c>
      <c r="F7" s="8"/>
      <c r="G7" s="4"/>
      <c r="H7" s="8"/>
      <c r="I7" s="4">
        <v>1</v>
      </c>
      <c r="J7" s="8"/>
      <c r="K7" s="4">
        <v>0</v>
      </c>
      <c r="L7" s="5">
        <v>7</v>
      </c>
    </row>
    <row r="8" spans="1:13" ht="33.75" x14ac:dyDescent="0.25">
      <c r="A8" s="5">
        <v>3</v>
      </c>
      <c r="B8" s="6" t="s">
        <v>29</v>
      </c>
      <c r="C8" s="7">
        <v>8</v>
      </c>
      <c r="D8" s="8"/>
      <c r="E8" s="4">
        <v>8</v>
      </c>
      <c r="F8" s="8"/>
      <c r="G8" s="4"/>
      <c r="H8" s="8"/>
      <c r="I8" s="23">
        <v>16</v>
      </c>
      <c r="J8" s="8"/>
      <c r="K8" s="4">
        <v>0</v>
      </c>
      <c r="L8" s="5">
        <v>24</v>
      </c>
    </row>
    <row r="9" spans="1:13" ht="33.75" x14ac:dyDescent="0.25">
      <c r="A9" s="5">
        <v>4</v>
      </c>
      <c r="B9" s="6" t="s">
        <v>30</v>
      </c>
      <c r="C9" s="7">
        <v>2</v>
      </c>
      <c r="D9" s="8"/>
      <c r="E9" s="4">
        <v>0</v>
      </c>
      <c r="F9" s="8"/>
      <c r="G9" s="4"/>
      <c r="H9" s="8"/>
      <c r="I9" s="4">
        <v>16</v>
      </c>
      <c r="J9" s="8"/>
      <c r="K9" s="4">
        <v>0</v>
      </c>
      <c r="L9" s="5">
        <v>16</v>
      </c>
    </row>
    <row r="10" spans="1:13" x14ac:dyDescent="0.25">
      <c r="A10" s="5">
        <v>5</v>
      </c>
      <c r="B10" s="6" t="s">
        <v>26</v>
      </c>
      <c r="C10" s="7">
        <v>16</v>
      </c>
      <c r="D10" s="8"/>
      <c r="E10" s="4">
        <v>0</v>
      </c>
      <c r="F10" s="8"/>
      <c r="G10" s="4"/>
      <c r="H10" s="8"/>
      <c r="I10" s="4">
        <v>16</v>
      </c>
      <c r="J10" s="8"/>
      <c r="K10" s="4">
        <v>0</v>
      </c>
      <c r="L10" s="5">
        <v>16</v>
      </c>
    </row>
    <row r="11" spans="1:13" ht="33.75" x14ac:dyDescent="0.25">
      <c r="A11" s="5">
        <v>6</v>
      </c>
      <c r="B11" s="6" t="s">
        <v>31</v>
      </c>
      <c r="C11" s="7">
        <v>1</v>
      </c>
      <c r="D11" s="8"/>
      <c r="E11" s="4">
        <v>16</v>
      </c>
      <c r="F11" s="8"/>
      <c r="G11" s="4"/>
      <c r="H11" s="8"/>
      <c r="I11" s="4">
        <v>1</v>
      </c>
      <c r="J11" s="8"/>
      <c r="K11" s="4">
        <v>0</v>
      </c>
      <c r="L11" s="5">
        <v>17</v>
      </c>
    </row>
    <row r="12" spans="1:13" ht="33" customHeight="1" x14ac:dyDescent="0.25">
      <c r="A12" s="5">
        <v>7</v>
      </c>
      <c r="B12" s="6" t="s">
        <v>32</v>
      </c>
      <c r="C12" s="7">
        <v>5</v>
      </c>
      <c r="D12" s="8"/>
      <c r="E12" s="4">
        <v>80</v>
      </c>
      <c r="F12" s="8"/>
      <c r="G12" s="4"/>
      <c r="H12" s="8"/>
      <c r="I12" s="4">
        <v>5</v>
      </c>
      <c r="J12" s="8"/>
      <c r="K12" s="4">
        <v>0</v>
      </c>
      <c r="L12" s="5">
        <v>85</v>
      </c>
    </row>
    <row r="13" spans="1:13" ht="30.75" customHeight="1" x14ac:dyDescent="0.25">
      <c r="A13" s="5">
        <v>8</v>
      </c>
      <c r="B13" s="6" t="s">
        <v>33</v>
      </c>
      <c r="C13" s="9">
        <v>1</v>
      </c>
      <c r="D13" s="61">
        <v>0</v>
      </c>
      <c r="E13" s="62"/>
      <c r="F13" s="61"/>
      <c r="G13" s="62"/>
      <c r="H13" s="61">
        <v>1</v>
      </c>
      <c r="I13" s="62"/>
      <c r="J13" s="61">
        <v>0</v>
      </c>
      <c r="K13" s="62"/>
      <c r="L13" s="10">
        <v>1</v>
      </c>
    </row>
    <row r="14" spans="1:13" ht="22.5" x14ac:dyDescent="0.25">
      <c r="A14" s="5">
        <v>9</v>
      </c>
      <c r="B14" s="6" t="s">
        <v>34</v>
      </c>
      <c r="C14" s="7">
        <v>1</v>
      </c>
      <c r="D14" s="8"/>
      <c r="E14" s="4">
        <v>1</v>
      </c>
      <c r="F14" s="8"/>
      <c r="G14" s="4"/>
      <c r="H14" s="8"/>
      <c r="I14" s="4">
        <v>1</v>
      </c>
      <c r="J14" s="8"/>
      <c r="K14" s="4">
        <v>0</v>
      </c>
      <c r="L14" s="5">
        <v>2</v>
      </c>
    </row>
    <row r="15" spans="1:13" x14ac:dyDescent="0.25">
      <c r="A15" s="5">
        <v>10</v>
      </c>
      <c r="B15" s="6" t="s">
        <v>35</v>
      </c>
      <c r="C15" s="7">
        <v>3</v>
      </c>
      <c r="D15" s="8"/>
      <c r="E15" s="4">
        <v>3</v>
      </c>
      <c r="F15" s="8"/>
      <c r="G15" s="4"/>
      <c r="H15" s="8"/>
      <c r="I15" s="4">
        <v>3</v>
      </c>
      <c r="J15" s="8"/>
      <c r="K15" s="4">
        <v>0</v>
      </c>
      <c r="L15" s="5">
        <v>6</v>
      </c>
    </row>
    <row r="16" spans="1:13" x14ac:dyDescent="0.25">
      <c r="A16" s="5">
        <v>11</v>
      </c>
      <c r="B16" s="6" t="s">
        <v>36</v>
      </c>
      <c r="C16" s="7">
        <v>1</v>
      </c>
      <c r="D16" s="8"/>
      <c r="E16" s="4">
        <v>0</v>
      </c>
      <c r="F16" s="8"/>
      <c r="G16" s="4"/>
      <c r="H16" s="8"/>
      <c r="I16" s="4">
        <v>1</v>
      </c>
      <c r="J16" s="8"/>
      <c r="K16" s="4">
        <v>0</v>
      </c>
      <c r="L16" s="5">
        <v>1</v>
      </c>
    </row>
    <row r="17" spans="1:12" ht="22.5" x14ac:dyDescent="0.25">
      <c r="A17" s="5">
        <v>12</v>
      </c>
      <c r="B17" s="6" t="s">
        <v>37</v>
      </c>
      <c r="C17" s="7">
        <v>4</v>
      </c>
      <c r="D17" s="8"/>
      <c r="E17" s="4">
        <v>0</v>
      </c>
      <c r="F17" s="8"/>
      <c r="G17" s="4"/>
      <c r="H17" s="8"/>
      <c r="I17" s="4">
        <v>4</v>
      </c>
      <c r="J17" s="8"/>
      <c r="K17" s="4">
        <v>0</v>
      </c>
      <c r="L17" s="5">
        <v>4</v>
      </c>
    </row>
    <row r="18" spans="1:12" x14ac:dyDescent="0.25">
      <c r="A18" s="5">
        <v>13</v>
      </c>
      <c r="B18" s="6" t="s">
        <v>38</v>
      </c>
      <c r="C18" s="7">
        <v>1</v>
      </c>
      <c r="D18" s="8"/>
      <c r="E18" s="4">
        <v>0</v>
      </c>
      <c r="F18" s="8"/>
      <c r="G18" s="4"/>
      <c r="H18" s="8"/>
      <c r="I18" s="4">
        <v>1</v>
      </c>
      <c r="J18" s="8"/>
      <c r="K18" s="4">
        <v>0</v>
      </c>
      <c r="L18" s="5">
        <v>1</v>
      </c>
    </row>
    <row r="19" spans="1:12" ht="22.5" x14ac:dyDescent="0.25">
      <c r="A19" s="5">
        <v>14</v>
      </c>
      <c r="B19" s="6" t="s">
        <v>39</v>
      </c>
      <c r="C19" s="7">
        <v>4</v>
      </c>
      <c r="D19" s="8"/>
      <c r="E19" s="4">
        <v>0</v>
      </c>
      <c r="F19" s="8"/>
      <c r="G19" s="4"/>
      <c r="H19" s="8"/>
      <c r="I19" s="4">
        <v>8</v>
      </c>
      <c r="J19" s="8"/>
      <c r="K19" s="4">
        <v>0</v>
      </c>
      <c r="L19" s="5">
        <v>8</v>
      </c>
    </row>
    <row r="20" spans="1:12" ht="33.75" x14ac:dyDescent="0.25">
      <c r="A20" s="5">
        <v>15</v>
      </c>
      <c r="B20" s="6" t="s">
        <v>40</v>
      </c>
      <c r="C20" s="7">
        <v>10</v>
      </c>
      <c r="D20" s="8"/>
      <c r="E20" s="4">
        <v>0</v>
      </c>
      <c r="F20" s="8"/>
      <c r="G20" s="4"/>
      <c r="H20" s="8"/>
      <c r="I20" s="4">
        <v>10</v>
      </c>
      <c r="J20" s="8"/>
      <c r="K20" s="4">
        <v>0</v>
      </c>
      <c r="L20" s="5">
        <v>10</v>
      </c>
    </row>
    <row r="21" spans="1:12" ht="22.5" x14ac:dyDescent="0.25">
      <c r="A21" s="5">
        <v>16</v>
      </c>
      <c r="B21" s="6" t="s">
        <v>41</v>
      </c>
      <c r="C21" s="7">
        <v>2</v>
      </c>
      <c r="D21" s="8"/>
      <c r="E21" s="4">
        <v>0</v>
      </c>
      <c r="F21" s="8"/>
      <c r="G21" s="4"/>
      <c r="H21" s="8"/>
      <c r="I21" s="4">
        <v>2</v>
      </c>
      <c r="J21" s="8"/>
      <c r="K21" s="4">
        <v>0</v>
      </c>
      <c r="L21" s="5">
        <v>2</v>
      </c>
    </row>
    <row r="22" spans="1:12" ht="33.75" x14ac:dyDescent="0.25">
      <c r="A22" s="5">
        <v>17</v>
      </c>
      <c r="B22" s="6" t="s">
        <v>42</v>
      </c>
      <c r="C22" s="7">
        <v>8</v>
      </c>
      <c r="D22" s="8"/>
      <c r="E22" s="4">
        <v>0</v>
      </c>
      <c r="F22" s="8"/>
      <c r="G22" s="4"/>
      <c r="H22" s="8"/>
      <c r="I22" s="4">
        <v>8</v>
      </c>
      <c r="J22" s="8"/>
      <c r="K22" s="4">
        <v>0</v>
      </c>
      <c r="L22" s="5">
        <v>8</v>
      </c>
    </row>
    <row r="23" spans="1:12" ht="33" customHeight="1" x14ac:dyDescent="0.25">
      <c r="A23" s="5">
        <v>18</v>
      </c>
      <c r="B23" s="6" t="s">
        <v>43</v>
      </c>
      <c r="C23" s="7">
        <v>5</v>
      </c>
      <c r="D23" s="8"/>
      <c r="E23" s="4">
        <v>0</v>
      </c>
      <c r="F23" s="8"/>
      <c r="G23" s="4"/>
      <c r="H23" s="8"/>
      <c r="I23" s="4">
        <v>5</v>
      </c>
      <c r="J23" s="8"/>
      <c r="K23" s="4">
        <v>0</v>
      </c>
      <c r="L23" s="5">
        <v>5</v>
      </c>
    </row>
    <row r="24" spans="1:12" ht="22.5" x14ac:dyDescent="0.25">
      <c r="A24" s="5">
        <v>19</v>
      </c>
      <c r="B24" s="6" t="s">
        <v>44</v>
      </c>
      <c r="C24" s="7">
        <v>2</v>
      </c>
      <c r="D24" s="8"/>
      <c r="E24" s="4"/>
      <c r="F24" s="8"/>
      <c r="G24" s="4"/>
      <c r="H24" s="8"/>
      <c r="I24" s="4">
        <v>2</v>
      </c>
      <c r="J24" s="8"/>
      <c r="K24" s="4">
        <v>0</v>
      </c>
      <c r="L24" s="5">
        <v>2</v>
      </c>
    </row>
    <row r="25" spans="1:12" ht="45" x14ac:dyDescent="0.25">
      <c r="A25" s="5">
        <v>20</v>
      </c>
      <c r="B25" s="6" t="s">
        <v>45</v>
      </c>
      <c r="C25" s="7">
        <v>84</v>
      </c>
      <c r="D25" s="8"/>
      <c r="E25" s="4">
        <v>84</v>
      </c>
      <c r="F25" s="8"/>
      <c r="G25" s="4"/>
      <c r="H25" s="8"/>
      <c r="I25" s="4">
        <v>0</v>
      </c>
      <c r="J25" s="8"/>
      <c r="K25" s="4">
        <v>0</v>
      </c>
      <c r="L25" s="5">
        <v>84</v>
      </c>
    </row>
    <row r="26" spans="1:12" ht="33" customHeight="1" x14ac:dyDescent="0.25">
      <c r="A26" s="5">
        <v>21</v>
      </c>
      <c r="B26" s="6" t="s">
        <v>46</v>
      </c>
      <c r="C26" s="7">
        <v>18</v>
      </c>
      <c r="D26" s="8"/>
      <c r="E26" s="4">
        <v>18</v>
      </c>
      <c r="F26" s="8"/>
      <c r="G26" s="4"/>
      <c r="H26" s="8"/>
      <c r="I26" s="4">
        <v>0</v>
      </c>
      <c r="J26" s="8"/>
      <c r="K26" s="4">
        <v>0</v>
      </c>
      <c r="L26" s="5">
        <v>18</v>
      </c>
    </row>
    <row r="27" spans="1:12" x14ac:dyDescent="0.25">
      <c r="A27" s="5">
        <v>22</v>
      </c>
      <c r="B27" s="6" t="s">
        <v>47</v>
      </c>
      <c r="C27" s="7">
        <v>4</v>
      </c>
      <c r="D27" s="8"/>
      <c r="E27" s="4">
        <v>4</v>
      </c>
      <c r="F27" s="8"/>
      <c r="G27" s="4"/>
      <c r="H27" s="8"/>
      <c r="I27" s="4">
        <v>0</v>
      </c>
      <c r="J27" s="8"/>
      <c r="K27" s="4">
        <v>0</v>
      </c>
      <c r="L27" s="5">
        <v>4</v>
      </c>
    </row>
    <row r="28" spans="1:12" ht="22.5" x14ac:dyDescent="0.25">
      <c r="A28" s="5">
        <v>23</v>
      </c>
      <c r="B28" s="6" t="s">
        <v>48</v>
      </c>
      <c r="C28" s="7">
        <v>1</v>
      </c>
      <c r="D28" s="8"/>
      <c r="E28" s="4">
        <v>2</v>
      </c>
      <c r="F28" s="8"/>
      <c r="G28" s="4"/>
      <c r="H28" s="8"/>
      <c r="I28" s="4">
        <v>1</v>
      </c>
      <c r="J28" s="8"/>
      <c r="K28" s="4">
        <v>0</v>
      </c>
      <c r="L28" s="5">
        <v>3</v>
      </c>
    </row>
    <row r="29" spans="1:12" x14ac:dyDescent="0.25">
      <c r="A29" s="5">
        <v>24</v>
      </c>
      <c r="B29" s="6" t="s">
        <v>49</v>
      </c>
      <c r="C29" s="7">
        <v>1</v>
      </c>
      <c r="D29" s="8"/>
      <c r="E29" s="4">
        <v>2</v>
      </c>
      <c r="F29" s="8"/>
      <c r="G29" s="4"/>
      <c r="H29" s="8"/>
      <c r="I29" s="4">
        <v>0</v>
      </c>
      <c r="J29" s="8"/>
      <c r="K29" s="4">
        <v>0</v>
      </c>
      <c r="L29" s="5">
        <v>2</v>
      </c>
    </row>
    <row r="30" spans="1:12" ht="22.5" x14ac:dyDescent="0.25">
      <c r="A30" s="5">
        <v>25</v>
      </c>
      <c r="B30" s="6" t="s">
        <v>50</v>
      </c>
      <c r="C30" s="7">
        <v>2</v>
      </c>
      <c r="D30" s="8"/>
      <c r="E30" s="4">
        <v>0</v>
      </c>
      <c r="F30" s="8"/>
      <c r="G30" s="4"/>
      <c r="H30" s="8"/>
      <c r="I30" s="4">
        <v>2</v>
      </c>
      <c r="J30" s="8"/>
      <c r="K30" s="4">
        <v>16</v>
      </c>
      <c r="L30" s="5">
        <v>18</v>
      </c>
    </row>
    <row r="31" spans="1:12" x14ac:dyDescent="0.25">
      <c r="A31" s="5">
        <v>26</v>
      </c>
      <c r="B31" s="6" t="s">
        <v>51</v>
      </c>
      <c r="C31" s="7">
        <v>1</v>
      </c>
      <c r="D31" s="8"/>
      <c r="E31" s="4">
        <v>1</v>
      </c>
      <c r="F31" s="8"/>
      <c r="G31" s="4"/>
      <c r="H31" s="8"/>
      <c r="I31" s="4">
        <v>1</v>
      </c>
      <c r="J31" s="8"/>
      <c r="K31" s="4">
        <v>1</v>
      </c>
      <c r="L31" s="5">
        <v>3</v>
      </c>
    </row>
    <row r="32" spans="1:12" ht="33" customHeight="1" x14ac:dyDescent="0.25">
      <c r="A32" s="5">
        <v>27</v>
      </c>
      <c r="B32" s="6" t="s">
        <v>52</v>
      </c>
      <c r="C32" s="7">
        <v>1</v>
      </c>
      <c r="D32" s="8"/>
      <c r="E32" s="4">
        <v>1</v>
      </c>
      <c r="F32" s="8"/>
      <c r="G32" s="4"/>
      <c r="H32" s="8"/>
      <c r="I32" s="4">
        <v>1</v>
      </c>
      <c r="J32" s="8"/>
      <c r="K32" s="4">
        <v>1</v>
      </c>
      <c r="L32" s="5">
        <v>3</v>
      </c>
    </row>
    <row r="33" spans="1:13" ht="30.75" customHeight="1" x14ac:dyDescent="0.25">
      <c r="A33" s="5">
        <v>28</v>
      </c>
      <c r="B33" s="6" t="s">
        <v>53</v>
      </c>
      <c r="C33" s="9">
        <v>2</v>
      </c>
      <c r="D33" s="11"/>
      <c r="E33" s="12">
        <v>2</v>
      </c>
      <c r="F33" s="11"/>
      <c r="G33" s="12"/>
      <c r="H33" s="11"/>
      <c r="I33" s="12">
        <v>2</v>
      </c>
      <c r="J33" s="11"/>
      <c r="K33" s="12">
        <v>2</v>
      </c>
      <c r="L33" s="10">
        <v>6</v>
      </c>
    </row>
    <row r="34" spans="1:13" x14ac:dyDescent="0.25">
      <c r="A34" s="5">
        <v>29</v>
      </c>
      <c r="B34" s="6" t="s">
        <v>54</v>
      </c>
      <c r="C34" s="7">
        <v>2</v>
      </c>
      <c r="D34" s="8"/>
      <c r="E34" s="4">
        <v>2</v>
      </c>
      <c r="F34" s="8"/>
      <c r="G34" s="4"/>
      <c r="H34" s="8"/>
      <c r="I34" s="4">
        <v>2</v>
      </c>
      <c r="J34" s="8"/>
      <c r="K34" s="4">
        <v>2</v>
      </c>
      <c r="L34" s="5">
        <v>6</v>
      </c>
    </row>
    <row r="35" spans="1:13" ht="56.25" x14ac:dyDescent="0.25">
      <c r="A35" s="5">
        <v>30</v>
      </c>
      <c r="B35" s="6" t="s">
        <v>55</v>
      </c>
      <c r="C35" s="7">
        <v>1</v>
      </c>
      <c r="D35" s="8"/>
      <c r="E35" s="4">
        <v>2</v>
      </c>
      <c r="F35" s="8"/>
      <c r="G35" s="4"/>
      <c r="H35" s="8"/>
      <c r="I35" s="4">
        <v>0</v>
      </c>
      <c r="J35" s="8"/>
      <c r="K35" s="4">
        <v>0</v>
      </c>
      <c r="L35" s="5">
        <v>2</v>
      </c>
    </row>
    <row r="36" spans="1:13" ht="33" customHeight="1" x14ac:dyDescent="0.25">
      <c r="A36" s="5">
        <v>31</v>
      </c>
      <c r="B36" s="6" t="s">
        <v>56</v>
      </c>
      <c r="C36" s="7">
        <v>2</v>
      </c>
      <c r="D36" s="8"/>
      <c r="E36" s="4">
        <v>4</v>
      </c>
      <c r="F36" s="8"/>
      <c r="G36" s="4"/>
      <c r="H36" s="8"/>
      <c r="I36" s="4">
        <v>0</v>
      </c>
      <c r="J36" s="8"/>
      <c r="K36" s="4">
        <v>0</v>
      </c>
      <c r="L36" s="5">
        <v>4</v>
      </c>
    </row>
    <row r="37" spans="1:13" ht="30.75" customHeight="1" x14ac:dyDescent="0.25">
      <c r="A37" s="5">
        <v>32</v>
      </c>
      <c r="B37" s="6" t="s">
        <v>57</v>
      </c>
      <c r="C37" s="9">
        <v>3</v>
      </c>
      <c r="D37" s="11"/>
      <c r="E37" s="12">
        <v>6</v>
      </c>
      <c r="F37" s="11"/>
      <c r="G37" s="12"/>
      <c r="H37" s="11"/>
      <c r="I37" s="12">
        <v>3</v>
      </c>
      <c r="J37" s="11"/>
      <c r="K37" s="12">
        <v>0</v>
      </c>
      <c r="L37" s="10">
        <v>9</v>
      </c>
    </row>
    <row r="38" spans="1:13" x14ac:dyDescent="0.25">
      <c r="A38" s="13"/>
      <c r="B38" s="13" t="s">
        <v>5</v>
      </c>
      <c r="C38" s="13"/>
      <c r="D38" s="45">
        <f>(290-1)*0.025+1</f>
        <v>8.2250000000000014</v>
      </c>
      <c r="E38" s="46"/>
      <c r="F38" s="14"/>
      <c r="G38" s="15">
        <v>0</v>
      </c>
      <c r="H38" s="14"/>
      <c r="I38" s="15">
        <f>SUM(I6:I37)</f>
        <v>116</v>
      </c>
      <c r="J38" s="14"/>
      <c r="K38" s="15">
        <f>SUM(K6:K37)</f>
        <v>22</v>
      </c>
      <c r="L38" s="16">
        <v>380</v>
      </c>
    </row>
    <row r="39" spans="1:13" x14ac:dyDescent="0.25">
      <c r="A39" s="17"/>
      <c r="B39" s="24" t="s">
        <v>63</v>
      </c>
      <c r="C39" s="24"/>
      <c r="D39" s="24"/>
      <c r="E39" s="24"/>
      <c r="F39" s="17"/>
      <c r="G39" s="17"/>
      <c r="H39" s="17"/>
      <c r="I39" s="17"/>
      <c r="J39" s="17"/>
      <c r="K39" s="17"/>
    </row>
    <row r="40" spans="1:13" x14ac:dyDescent="0.25">
      <c r="A40" s="47" t="s">
        <v>10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x14ac:dyDescent="0.25">
      <c r="A41" s="2"/>
      <c r="B41" s="48" t="s">
        <v>11</v>
      </c>
      <c r="C41" s="48"/>
      <c r="D41" s="48"/>
      <c r="E41" s="49" t="s">
        <v>12</v>
      </c>
      <c r="F41" s="49"/>
      <c r="G41" s="49"/>
      <c r="H41" s="2"/>
      <c r="I41" s="2"/>
      <c r="J41" s="2"/>
      <c r="K41" s="2"/>
    </row>
    <row r="42" spans="1:13" x14ac:dyDescent="0.25">
      <c r="A42" s="17"/>
      <c r="B42" s="35" t="s">
        <v>13</v>
      </c>
      <c r="C42" s="36"/>
      <c r="D42" s="37"/>
      <c r="E42" s="38">
        <f>D38</f>
        <v>8.2250000000000014</v>
      </c>
      <c r="F42" s="38"/>
      <c r="G42" s="39"/>
      <c r="H42" s="17"/>
      <c r="I42" s="17"/>
      <c r="J42" s="17"/>
      <c r="K42" s="17"/>
    </row>
    <row r="43" spans="1:13" x14ac:dyDescent="0.25">
      <c r="A43" s="17"/>
      <c r="B43" s="30" t="s">
        <v>14</v>
      </c>
      <c r="C43" s="31"/>
      <c r="D43" s="32"/>
      <c r="E43" s="33">
        <v>0</v>
      </c>
      <c r="F43" s="33"/>
      <c r="G43" s="34"/>
      <c r="H43" s="17"/>
      <c r="I43" s="17"/>
      <c r="J43" s="17"/>
      <c r="K43" s="17"/>
    </row>
    <row r="44" spans="1:13" x14ac:dyDescent="0.25">
      <c r="A44" s="17"/>
      <c r="B44" s="40" t="s">
        <v>15</v>
      </c>
      <c r="C44" s="41"/>
      <c r="D44" s="42"/>
      <c r="E44" s="43">
        <v>116</v>
      </c>
      <c r="F44" s="43"/>
      <c r="G44" s="44"/>
      <c r="H44" s="17"/>
      <c r="I44" s="17"/>
      <c r="J44" s="17"/>
      <c r="K44" s="17"/>
    </row>
    <row r="45" spans="1:13" x14ac:dyDescent="0.25">
      <c r="A45" s="17"/>
      <c r="B45" s="30" t="s">
        <v>16</v>
      </c>
      <c r="C45" s="31"/>
      <c r="D45" s="32"/>
      <c r="E45" s="33">
        <v>22</v>
      </c>
      <c r="F45" s="33"/>
      <c r="G45" s="34"/>
      <c r="H45" s="17"/>
      <c r="I45" s="17"/>
      <c r="J45" s="17"/>
      <c r="K45" s="17"/>
    </row>
    <row r="46" spans="1:13" x14ac:dyDescent="0.25">
      <c r="A46" s="17"/>
      <c r="B46" s="35" t="s">
        <v>17</v>
      </c>
      <c r="C46" s="36"/>
      <c r="D46" s="37"/>
      <c r="E46" s="38">
        <f>E42+E43</f>
        <v>8.2250000000000014</v>
      </c>
      <c r="F46" s="38"/>
      <c r="G46" s="39"/>
      <c r="H46" s="17"/>
      <c r="I46" s="17"/>
      <c r="J46" s="17"/>
      <c r="K46" s="17"/>
    </row>
    <row r="47" spans="1:13" x14ac:dyDescent="0.25">
      <c r="A47" s="17"/>
      <c r="B47" s="30" t="s">
        <v>18</v>
      </c>
      <c r="C47" s="31"/>
      <c r="D47" s="32"/>
      <c r="E47" s="33">
        <f>E44+E45</f>
        <v>138</v>
      </c>
      <c r="F47" s="33"/>
      <c r="G47" s="34"/>
      <c r="H47" s="17"/>
      <c r="I47" s="17"/>
      <c r="J47" s="17"/>
      <c r="K47" s="17"/>
    </row>
    <row r="48" spans="1:13" x14ac:dyDescent="0.25">
      <c r="A48" s="17"/>
      <c r="B48" s="27" t="s">
        <v>19</v>
      </c>
      <c r="C48" s="27"/>
      <c r="D48" s="27"/>
      <c r="E48" s="28">
        <f>E46+E47</f>
        <v>146.22499999999999</v>
      </c>
      <c r="F48" s="28"/>
      <c r="G48" s="28"/>
      <c r="H48" s="17"/>
      <c r="I48" s="17"/>
      <c r="J48" s="17"/>
      <c r="K48" s="17"/>
    </row>
    <row r="49" spans="1:13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3" x14ac:dyDescent="0.25">
      <c r="A50" s="25" t="s">
        <v>20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3" x14ac:dyDescent="0.25">
      <c r="A52" s="29" t="s">
        <v>60</v>
      </c>
      <c r="B52" s="29"/>
      <c r="C52" s="29"/>
      <c r="D52" s="29"/>
      <c r="E52" s="20">
        <f>M52</f>
        <v>0</v>
      </c>
      <c r="F52" s="18"/>
      <c r="G52" s="18"/>
      <c r="H52" s="18"/>
      <c r="I52" s="17"/>
      <c r="J52" s="26"/>
      <c r="K52" s="26"/>
      <c r="L52" s="26"/>
      <c r="M52" s="1">
        <v>0</v>
      </c>
    </row>
    <row r="53" spans="1:13" x14ac:dyDescent="0.25">
      <c r="A53" s="25" t="s">
        <v>21</v>
      </c>
      <c r="B53" s="25"/>
      <c r="C53" s="25"/>
      <c r="D53" s="25"/>
      <c r="E53" s="25"/>
      <c r="F53" s="25"/>
      <c r="G53" s="25"/>
      <c r="H53" s="25"/>
      <c r="I53" s="17"/>
      <c r="J53" s="17"/>
      <c r="K53" s="17"/>
    </row>
    <row r="54" spans="1:13" x14ac:dyDescent="0.25">
      <c r="A54" s="25" t="s">
        <v>22</v>
      </c>
      <c r="B54" s="25"/>
      <c r="C54" s="25"/>
      <c r="D54" s="25"/>
      <c r="E54" s="25"/>
      <c r="F54" s="25"/>
      <c r="G54" s="25"/>
      <c r="H54" s="25"/>
      <c r="I54" s="17"/>
      <c r="J54" s="17"/>
      <c r="K54" s="17"/>
    </row>
    <row r="55" spans="1:13" x14ac:dyDescent="0.25">
      <c r="A55" s="18" t="s">
        <v>61</v>
      </c>
      <c r="B55" s="18"/>
      <c r="C55" s="18"/>
      <c r="D55" s="18"/>
      <c r="E55" s="18"/>
      <c r="F55" s="22">
        <f>M55</f>
        <v>0</v>
      </c>
      <c r="G55" s="18"/>
      <c r="H55" s="18"/>
      <c r="I55" s="17"/>
      <c r="J55" s="17"/>
      <c r="K55" s="17"/>
      <c r="M55" s="1">
        <v>0</v>
      </c>
    </row>
    <row r="56" spans="1:13" x14ac:dyDescent="0.25">
      <c r="A56" s="25" t="s">
        <v>23</v>
      </c>
      <c r="B56" s="25"/>
      <c r="C56" s="25"/>
      <c r="D56" s="25"/>
      <c r="E56" s="25"/>
      <c r="F56" s="25"/>
      <c r="G56" s="25"/>
      <c r="H56" s="25"/>
      <c r="I56" s="17"/>
      <c r="J56" s="17"/>
      <c r="K56" s="17"/>
    </row>
    <row r="57" spans="1:13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13" x14ac:dyDescent="0.25">
      <c r="A58" s="19" t="s">
        <v>62</v>
      </c>
      <c r="B58" s="19"/>
      <c r="C58" s="19"/>
      <c r="D58" s="21">
        <f>E52*F55</f>
        <v>0</v>
      </c>
      <c r="E58" s="19"/>
      <c r="F58" s="19"/>
      <c r="G58" s="19"/>
      <c r="H58" s="19"/>
      <c r="I58" s="19"/>
      <c r="J58" s="19"/>
      <c r="K58" s="19"/>
      <c r="L58" s="19"/>
    </row>
    <row r="59" spans="1:13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13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3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3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1:13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3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1:1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1:1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1:1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1:1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1:1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1:1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1:1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1:1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1:1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</row>
  </sheetData>
  <mergeCells count="42">
    <mergeCell ref="H4:H5"/>
    <mergeCell ref="J4:J5"/>
    <mergeCell ref="D13:E13"/>
    <mergeCell ref="F13:G13"/>
    <mergeCell ref="H13:I13"/>
    <mergeCell ref="J13:K13"/>
    <mergeCell ref="D38:E38"/>
    <mergeCell ref="A40:M40"/>
    <mergeCell ref="B41:D41"/>
    <mergeCell ref="E41:G41"/>
    <mergeCell ref="A2:M2"/>
    <mergeCell ref="A3:A5"/>
    <mergeCell ref="B3:B5"/>
    <mergeCell ref="C3:C5"/>
    <mergeCell ref="D3:E3"/>
    <mergeCell ref="F3:G3"/>
    <mergeCell ref="H3:I3"/>
    <mergeCell ref="J3:K3"/>
    <mergeCell ref="L3:L5"/>
    <mergeCell ref="D4:D5"/>
    <mergeCell ref="F4:F5"/>
    <mergeCell ref="E42:G42"/>
    <mergeCell ref="B43:D43"/>
    <mergeCell ref="E43:G43"/>
    <mergeCell ref="B44:D44"/>
    <mergeCell ref="E44:G44"/>
    <mergeCell ref="B39:E39"/>
    <mergeCell ref="A54:H54"/>
    <mergeCell ref="A56:H56"/>
    <mergeCell ref="J52:L52"/>
    <mergeCell ref="B48:D48"/>
    <mergeCell ref="E48:G48"/>
    <mergeCell ref="A50:M50"/>
    <mergeCell ref="A53:H53"/>
    <mergeCell ref="A52:D52"/>
    <mergeCell ref="B45:D45"/>
    <mergeCell ref="E45:G45"/>
    <mergeCell ref="B46:D46"/>
    <mergeCell ref="E46:G46"/>
    <mergeCell ref="B47:D47"/>
    <mergeCell ref="E47:G47"/>
    <mergeCell ref="B42:D42"/>
  </mergeCells>
  <pageMargins left="0.25" right="0.25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мультирум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 Savchenko</dc:creator>
  <cp:lastModifiedBy>Love Savchenko</cp:lastModifiedBy>
  <cp:lastPrinted>2016-08-25T08:37:35Z</cp:lastPrinted>
  <dcterms:created xsi:type="dcterms:W3CDTF">2016-08-14T17:26:30Z</dcterms:created>
  <dcterms:modified xsi:type="dcterms:W3CDTF">2016-08-25T14:07:52Z</dcterms:modified>
</cp:coreProperties>
</file>