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3775" windowHeight="7125"/>
  </bookViews>
  <sheets>
    <sheet name="ЛС-02-2-1 изм.4 Савушкина" sheetId="1" r:id="rId1"/>
    <sheet name="SMW_Служебная" sheetId="2" state="hidden" r:id="rId2"/>
  </sheets>
  <calcPr calcId="125725"/>
</workbook>
</file>

<file path=xl/calcChain.xml><?xml version="1.0" encoding="utf-8"?>
<calcChain xmlns="http://schemas.openxmlformats.org/spreadsheetml/2006/main">
  <c r="A271" i="2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<sst xmlns="http://schemas.openxmlformats.org/spreadsheetml/2006/main" count="195" uniqueCount="111">
  <si>
    <t>ЛС-02-2-1 изм.4 Савушкина 7 Устройство фундамента (щебеночное основание).smw</t>
  </si>
  <si>
    <t>« С О Г Л А С О В А Н О »</t>
  </si>
  <si>
    <t>« У Т В Е Р Ж Д А Ю »</t>
  </si>
  <si>
    <t>Генеральный директор ООО «Стройкомплекс»</t>
  </si>
  <si>
    <t xml:space="preserve">Директор по строительству ЗАО "Северный город"       </t>
  </si>
  <si>
    <t>_______________________ Е.К. Серебряков</t>
  </si>
  <si>
    <t>ФОРМА № 4</t>
  </si>
  <si>
    <t>Наименование стройки - г. Санкт-Петербург, ул. Савушкина, д. 7</t>
  </si>
  <si>
    <t>Объект - Жилой дом</t>
  </si>
  <si>
    <t>ЛОКАЛЬНАЯ СМЕТА № 02-2-1</t>
  </si>
  <si>
    <t>на устройство фундамента (щебеночное основание)</t>
  </si>
  <si>
    <t>Основание</t>
  </si>
  <si>
    <t xml:space="preserve">Сметная стоимость - </t>
  </si>
  <si>
    <t>2 113,876 тыс.руб</t>
  </si>
  <si>
    <t xml:space="preserve">Чертежи № 14106-КЖ, 14106-ПОС1   </t>
  </si>
  <si>
    <t xml:space="preserve">Нормативная трудоемкость - </t>
  </si>
  <si>
    <t>2 075,28 чел-ч</t>
  </si>
  <si>
    <t xml:space="preserve">Сметная заработная плата - </t>
  </si>
  <si>
    <t>245,291 тыс.руб</t>
  </si>
  <si>
    <t>Составлена в ценах Января 2000 г.с индексацией в цены Марта 2013 г.</t>
  </si>
  <si>
    <t>№ п/п</t>
  </si>
  <si>
    <t>Шифр и номер позиции норматива</t>
  </si>
  <si>
    <t>Наименование работ и затрат</t>
  </si>
  <si>
    <t>Количество</t>
  </si>
  <si>
    <t>ед. изм.</t>
  </si>
  <si>
    <t>Стоимость на единицу, руб</t>
  </si>
  <si>
    <t>Всего</t>
  </si>
  <si>
    <t>Основной зарплаты</t>
  </si>
  <si>
    <t>Экспл. машин</t>
  </si>
  <si>
    <t>В т.ч. зарплаты</t>
  </si>
  <si>
    <t>Общая стоимость, руб.</t>
  </si>
  <si>
    <t>Затраты труда рабочих, чел.-ч. не занят. обсл. машин</t>
  </si>
  <si>
    <t>обслуживающ. машины</t>
  </si>
  <si>
    <t>На един.</t>
  </si>
  <si>
    <t>№1 Устройство основания</t>
  </si>
  <si>
    <t>Под плиты автостоянки</t>
  </si>
  <si>
    <t>ТЕР27-04-016-04</t>
  </si>
  <si>
    <t>Устройство прослойки из нетканого синтетического материала (НСМ) в земляном полотне: сплошной</t>
  </si>
  <si>
    <t xml:space="preserve">V=268,8/0,2/1000;  </t>
  </si>
  <si>
    <t>1000 м2</t>
  </si>
  <si>
    <t xml:space="preserve">(0) </t>
  </si>
  <si>
    <t>101-0792-005</t>
  </si>
  <si>
    <t>Полотно иглопробивное, полиэфирное (плотность 300 г/м2, ширина рулона 3-4 м)</t>
  </si>
  <si>
    <t>10 м2</t>
  </si>
  <si>
    <t>Под плиты ростверка здания</t>
  </si>
  <si>
    <t xml:space="preserve">V=382,5/0,2/1000;  </t>
  </si>
  <si>
    <t>ИТОГО:</t>
  </si>
  <si>
    <t>Наименование и значение множителей</t>
  </si>
  <si>
    <t>Значение</t>
  </si>
  <si>
    <t>Прямые</t>
  </si>
  <si>
    <t>Зарплата (ЦиСН-03/2013 табл.1.2 п.30.3)</t>
  </si>
  <si>
    <t>972*13,165</t>
  </si>
  <si>
    <t>Машины и механизмы</t>
  </si>
  <si>
    <t>1655*9,731</t>
  </si>
  <si>
    <t>Материалы</t>
  </si>
  <si>
    <t>4*5,631</t>
  </si>
  <si>
    <t>Итого</t>
  </si>
  <si>
    <t>Итого по неучтенным материалам</t>
  </si>
  <si>
    <t>Накладные расходы (МДС 81-33.2004 прил.4 п.12 с К=0,85)</t>
  </si>
  <si>
    <t>(972+238)*13,165*1,21</t>
  </si>
  <si>
    <t>Сметная прибыль (МДС 81-25.2001 прил.3 п.12 с К=0,8)</t>
  </si>
  <si>
    <t>(972+238)*13,165*0,76</t>
  </si>
  <si>
    <t>Итого по перевозке</t>
  </si>
  <si>
    <t xml:space="preserve">Снижение стоимости материалов на -22% (47739+67932=115671руб.)*(-0,22)=-25448руб. </t>
  </si>
  <si>
    <t>ВЗиС (ГСН 81-05-01-2001 прил.1 п.4.1.1)</t>
  </si>
  <si>
    <t>151529*0,011</t>
  </si>
  <si>
    <t>1,1%</t>
  </si>
  <si>
    <t>Зимнее удорожание (ГСН 81-05-02-2007 табл.4 п.11.2)</t>
  </si>
  <si>
    <t>153196*0,026</t>
  </si>
  <si>
    <t>2,6%</t>
  </si>
  <si>
    <t>Охрана объекта (РЦЦС СПб №2006-01/П330 от 24.01.2006 Минрегион РФ№20070,КЭПП СПб № 39/5061 от 26.10.99-см/08 от 13.08.2008)</t>
  </si>
  <si>
    <t>157179*0,013</t>
  </si>
  <si>
    <t>1,3%</t>
  </si>
  <si>
    <t xml:space="preserve">Фактическая заработная плата из расчёта 25500 руб./мес. с отчисления на соц.страх 34,9%  (25500,00руб./мес.)/(21день/мес.)/(8час/день)=151,79руб./чел.-ч  </t>
  </si>
  <si>
    <t>100,14*151,79*1,349</t>
  </si>
  <si>
    <t>Зарплата, учтённая в смете с отчисления на соц.страх 34,9% (исключить)</t>
  </si>
  <si>
    <t>972*13,165*(-1,349)</t>
  </si>
  <si>
    <t>№2 Фундаменты</t>
  </si>
  <si>
    <t>ТЕР08-01-002-02</t>
  </si>
  <si>
    <t>Устройство основания под фундаменты: щебеночного V=[кв.корень(|/125/0,1)+0,1*2+0,552*2=36,66м]*(36,66м)*0,2м=268,8м3</t>
  </si>
  <si>
    <t xml:space="preserve"> </t>
  </si>
  <si>
    <t>1 м3</t>
  </si>
  <si>
    <t>408-9130-006</t>
  </si>
  <si>
    <t>Щебень гранитный марки 1200, фpакция 25-60 мм (с учетом доставки поставщиком)</t>
  </si>
  <si>
    <t>м3</t>
  </si>
  <si>
    <t>Устройство основания под фундаменты: щебеночного (доп. подушка уплотнения шва, см. 14106-КЖ-1 лист 11 О.У. п. 4 , лист 9 сечение 5-5 V=17,0м*1,5м*0,6=15,3м3)</t>
  </si>
  <si>
    <t xml:space="preserve">V=17*1,5*0,6;  </t>
  </si>
  <si>
    <t>Устройство основания под фундаменты: щебеночного V=[кв.корень(|/180/0,1)+0,1*2+0,552*2=43,73м]*(43,73м)*0,2м=382,5м3</t>
  </si>
  <si>
    <t>Зарплата (ЦиСН-03/2013 табл.1.2 п.2.2)</t>
  </si>
  <si>
    <t>16605*13,165</t>
  </si>
  <si>
    <t>26190*9,188</t>
  </si>
  <si>
    <t>214*7,768</t>
  </si>
  <si>
    <t>Накладные расходы (МДС 81-33.2004 прил.4 п.8 с К=0,85)</t>
  </si>
  <si>
    <t>(16605+4560)*13,165*1,04</t>
  </si>
  <si>
    <t>Сметная прибыль (МДС 81-25.2001 прил.3 п.8 с К=0,8)</t>
  </si>
  <si>
    <t>(16605+4560)*13,165*0,64</t>
  </si>
  <si>
    <t xml:space="preserve">Снижение стоимости основных материалов на 22% (305079+17365+434124=756568руб.)*(-0,22)=-166445руб. </t>
  </si>
  <si>
    <t>1519135*0,011</t>
  </si>
  <si>
    <t>1535845*0,026</t>
  </si>
  <si>
    <t>1575777*0,013</t>
  </si>
  <si>
    <t>1599,84*151,79*1,349</t>
  </si>
  <si>
    <t>16605*13,165*(-1,349)</t>
  </si>
  <si>
    <t>НДС (Закон РФ)</t>
  </si>
  <si>
    <t>1791420*0,18</t>
  </si>
  <si>
    <t>СОСТАВИЛ</t>
  </si>
  <si>
    <t>В.Е. Абрамов</t>
  </si>
  <si>
    <t>ПРОВЕРИЛ</t>
  </si>
  <si>
    <t>в сумме 2 113 875,60 руб.</t>
  </si>
  <si>
    <t>__________________________  /В.И. Коршенбаум/          по доверенности № 27 от 05.05.2012 г.</t>
  </si>
  <si>
    <t>Примечание: 1) Водоотлив на время производства работ в смете не учтен и определяется дополнительно.</t>
  </si>
  <si>
    <t>2) Цена за 1 м3 (без НДС) составляет:  1791420,00руб./(268,8+382,5+15,3=666,6м3)=2687,40руб./м3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</si>
</sst>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#,##0.0000"/>
    <numFmt numFmtId="166" formatCode="#,##0.0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4" fontId="0" fillId="0" borderId="0" xfId="0" applyNumberFormat="1"/>
    <xf numFmtId="4" fontId="1" fillId="0" borderId="20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3" fontId="0" fillId="0" borderId="0" xfId="0" applyNumberFormat="1"/>
    <xf numFmtId="3" fontId="1" fillId="0" borderId="0" xfId="0" applyNumberFormat="1" applyFont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9" fontId="0" fillId="0" borderId="0" xfId="0" applyNumberFormat="1"/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horizontal="righ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164" fontId="1" fillId="0" borderId="0" xfId="0" applyNumberFormat="1" applyFont="1" applyAlignment="1">
      <alignment horizontal="right" vertical="top" wrapText="1"/>
    </xf>
    <xf numFmtId="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3" fontId="1" fillId="0" borderId="22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3" fontId="1" fillId="0" borderId="2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25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4" fontId="1" fillId="0" borderId="22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center" vertical="top" wrapText="1"/>
    </xf>
    <xf numFmtId="4" fontId="1" fillId="0" borderId="25" xfId="0" applyNumberFormat="1" applyFont="1" applyBorder="1" applyAlignment="1">
      <alignment horizontal="center" vertical="top" wrapText="1"/>
    </xf>
    <xf numFmtId="166" fontId="3" fillId="0" borderId="22" xfId="0" applyNumberFormat="1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top" wrapText="1"/>
    </xf>
    <xf numFmtId="166" fontId="3" fillId="0" borderId="24" xfId="0" applyNumberFormat="1" applyFont="1" applyBorder="1" applyAlignment="1">
      <alignment horizontal="center" vertical="top" wrapText="1"/>
    </xf>
    <xf numFmtId="166" fontId="3" fillId="0" borderId="23" xfId="0" applyNumberFormat="1" applyFont="1" applyBorder="1" applyAlignment="1">
      <alignment horizontal="center" vertical="top" wrapText="1"/>
    </xf>
    <xf numFmtId="166" fontId="3" fillId="0" borderId="4" xfId="0" applyNumberFormat="1" applyFont="1" applyBorder="1" applyAlignment="1">
      <alignment horizontal="center" vertical="top" wrapText="1"/>
    </xf>
    <xf numFmtId="166" fontId="3" fillId="0" borderId="25" xfId="0" applyNumberFormat="1" applyFont="1" applyBorder="1" applyAlignment="1">
      <alignment horizontal="center" vertical="top" wrapText="1"/>
    </xf>
    <xf numFmtId="4" fontId="1" fillId="0" borderId="19" xfId="0" applyNumberFormat="1" applyFont="1" applyBorder="1" applyAlignment="1">
      <alignment horizontal="right" vertical="top" wrapText="1"/>
    </xf>
    <xf numFmtId="4" fontId="1" fillId="0" borderId="21" xfId="0" applyNumberFormat="1" applyFont="1" applyBorder="1" applyAlignment="1">
      <alignment horizontal="right" vertical="top" wrapText="1"/>
    </xf>
    <xf numFmtId="4" fontId="1" fillId="0" borderId="18" xfId="0" applyNumberFormat="1" applyFont="1" applyBorder="1" applyAlignment="1">
      <alignment horizontal="right" vertical="top" wrapText="1"/>
    </xf>
    <xf numFmtId="3" fontId="1" fillId="0" borderId="19" xfId="0" applyNumberFormat="1" applyFont="1" applyBorder="1" applyAlignment="1">
      <alignment horizontal="right" vertical="top" wrapText="1"/>
    </xf>
    <xf numFmtId="3" fontId="1" fillId="0" borderId="18" xfId="0" applyNumberFormat="1" applyFont="1" applyBorder="1" applyAlignment="1">
      <alignment horizontal="right" vertical="top" wrapText="1"/>
    </xf>
    <xf numFmtId="3" fontId="1" fillId="0" borderId="21" xfId="0" applyNumberFormat="1" applyFont="1" applyBorder="1" applyAlignment="1">
      <alignment horizontal="right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166" fontId="1" fillId="0" borderId="19" xfId="0" applyNumberFormat="1" applyFont="1" applyBorder="1" applyAlignment="1">
      <alignment horizontal="right" vertical="top" wrapText="1"/>
    </xf>
    <xf numFmtId="166" fontId="1" fillId="0" borderId="18" xfId="0" applyNumberFormat="1" applyFont="1" applyBorder="1" applyAlignment="1">
      <alignment horizontal="right" vertical="top" wrapText="1"/>
    </xf>
    <xf numFmtId="166" fontId="1" fillId="0" borderId="21" xfId="0" applyNumberFormat="1" applyFont="1" applyBorder="1" applyAlignment="1">
      <alignment horizontal="right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25" xfId="0" applyNumberFormat="1" applyFont="1" applyBorder="1" applyAlignment="1">
      <alignment horizontal="center" vertical="top" wrapText="1"/>
    </xf>
    <xf numFmtId="3" fontId="1" fillId="0" borderId="22" xfId="0" applyNumberFormat="1" applyFont="1" applyBorder="1" applyAlignment="1">
      <alignment horizontal="right" vertical="top" wrapText="1"/>
    </xf>
    <xf numFmtId="3" fontId="1" fillId="0" borderId="24" xfId="0" applyNumberFormat="1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right" vertical="top" wrapText="1"/>
    </xf>
    <xf numFmtId="3" fontId="1" fillId="0" borderId="4" xfId="0" applyNumberFormat="1" applyFont="1" applyBorder="1" applyAlignment="1">
      <alignment horizontal="right" vertical="top" wrapText="1"/>
    </xf>
    <xf numFmtId="3" fontId="1" fillId="0" borderId="25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24" xfId="0" applyNumberFormat="1" applyFont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3" fontId="3" fillId="0" borderId="25" xfId="0" applyNumberFormat="1" applyFont="1" applyBorder="1" applyAlignment="1">
      <alignment horizontal="center" vertical="top" wrapText="1"/>
    </xf>
    <xf numFmtId="165" fontId="1" fillId="0" borderId="19" xfId="0" applyNumberFormat="1" applyFont="1" applyBorder="1" applyAlignment="1">
      <alignment horizontal="right" vertical="top" wrapText="1"/>
    </xf>
    <xf numFmtId="165" fontId="1" fillId="0" borderId="18" xfId="0" applyNumberFormat="1" applyFont="1" applyBorder="1" applyAlignment="1">
      <alignment horizontal="right" vertical="top" wrapText="1"/>
    </xf>
    <xf numFmtId="165" fontId="1" fillId="0" borderId="21" xfId="0" applyNumberFormat="1" applyFont="1" applyBorder="1" applyAlignment="1">
      <alignment horizontal="right" vertical="top" wrapText="1"/>
    </xf>
    <xf numFmtId="164" fontId="1" fillId="0" borderId="19" xfId="0" applyNumberFormat="1" applyFont="1" applyBorder="1" applyAlignment="1">
      <alignment horizontal="right" vertical="top" wrapText="1"/>
    </xf>
    <xf numFmtId="164" fontId="1" fillId="0" borderId="18" xfId="0" applyNumberFormat="1" applyFont="1" applyBorder="1" applyAlignment="1">
      <alignment horizontal="right" vertical="top" wrapText="1"/>
    </xf>
    <xf numFmtId="164" fontId="1" fillId="0" borderId="2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13"/>
  <sheetViews>
    <sheetView tabSelected="1" view="pageBreakPreview" zoomScaleSheetLayoutView="100" workbookViewId="0">
      <selection activeCell="AM13" sqref="AM13"/>
    </sheetView>
  </sheetViews>
  <sheetFormatPr defaultRowHeight="15"/>
  <cols>
    <col min="1" max="1" width="4.42578125" customWidth="1"/>
    <col min="2" max="2" width="0.7109375" customWidth="1"/>
    <col min="3" max="3" width="12.28515625" customWidth="1"/>
    <col min="4" max="4" width="1.7109375" customWidth="1"/>
    <col min="5" max="5" width="1.28515625" customWidth="1"/>
    <col min="6" max="6" width="21.5703125" customWidth="1"/>
    <col min="7" max="7" width="16.42578125" customWidth="1"/>
    <col min="8" max="8" width="1.7109375" customWidth="1"/>
    <col min="9" max="9" width="5" customWidth="1"/>
    <col min="10" max="10" width="2.85546875" customWidth="1"/>
    <col min="11" max="11" width="1.28515625" customWidth="1"/>
    <col min="12" max="12" width="8.85546875" customWidth="1"/>
    <col min="13" max="13" width="1.42578125" customWidth="1"/>
    <col min="14" max="14" width="0.5703125" customWidth="1"/>
    <col min="15" max="15" width="2.85546875" customWidth="1"/>
    <col min="16" max="16" width="5.140625" customWidth="1"/>
    <col min="17" max="17" width="0.85546875" customWidth="1"/>
    <col min="18" max="18" width="2.140625" customWidth="1"/>
    <col min="19" max="19" width="2" customWidth="1"/>
    <col min="20" max="20" width="3.85546875" customWidth="1"/>
    <col min="21" max="21" width="2.140625" customWidth="1"/>
    <col min="22" max="22" width="1.140625" customWidth="1"/>
    <col min="23" max="23" width="3.140625" customWidth="1"/>
    <col min="24" max="24" width="4.28515625" customWidth="1"/>
    <col min="25" max="25" width="2.7109375" customWidth="1"/>
    <col min="26" max="26" width="2.5703125" customWidth="1"/>
    <col min="27" max="27" width="1.7109375" customWidth="1"/>
    <col min="28" max="28" width="0.7109375" customWidth="1"/>
    <col min="29" max="29" width="3.7109375" customWidth="1"/>
    <col min="30" max="30" width="3" customWidth="1"/>
    <col min="31" max="31" width="1.140625" customWidth="1"/>
    <col min="32" max="32" width="4.5703125" customWidth="1"/>
    <col min="33" max="33" width="4.140625" customWidth="1"/>
    <col min="34" max="34" width="10.140625" customWidth="1"/>
  </cols>
  <sheetData>
    <row r="1" spans="1:34" ht="15.6" customHeight="1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 t="s">
        <v>2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15.6" customHeight="1">
      <c r="A2" s="11" t="s">
        <v>107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 t="s">
        <v>107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24.95" customHeight="1">
      <c r="A3" s="11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 t="s">
        <v>4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ht="25.5" customHeight="1">
      <c r="A4" s="11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 t="s">
        <v>108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ht="15.6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4" ht="15.6" customHeight="1">
      <c r="A6" s="11" t="s">
        <v>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15.6" customHeight="1">
      <c r="A7" s="11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ht="15.6" customHeight="1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4" ht="15.6" customHeight="1">
      <c r="A9" s="12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15.6" customHeight="1">
      <c r="A10" s="12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customHeight="1">
      <c r="A11" s="11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 t="s">
        <v>12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 t="s">
        <v>13</v>
      </c>
      <c r="AB11" s="11"/>
      <c r="AC11" s="11"/>
      <c r="AD11" s="11"/>
      <c r="AE11" s="11"/>
      <c r="AF11" s="11"/>
      <c r="AG11" s="11"/>
      <c r="AH11" s="11"/>
    </row>
    <row r="12" spans="1:34" ht="15.6" customHeight="1">
      <c r="A12" s="11" t="s">
        <v>14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 t="s">
        <v>15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 t="s">
        <v>16</v>
      </c>
      <c r="AB12" s="11"/>
      <c r="AC12" s="11"/>
      <c r="AD12" s="11"/>
      <c r="AE12" s="11"/>
      <c r="AF12" s="11"/>
      <c r="AG12" s="11"/>
      <c r="AH12" s="11"/>
    </row>
    <row r="13" spans="1:34" ht="15.6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 t="s">
        <v>17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 t="s">
        <v>18</v>
      </c>
      <c r="AB13" s="11"/>
      <c r="AC13" s="11"/>
      <c r="AD13" s="11"/>
      <c r="AE13" s="11"/>
      <c r="AF13" s="11"/>
      <c r="AG13" s="11"/>
      <c r="AH13" s="11"/>
    </row>
    <row r="14" spans="1:34" ht="15.6" customHeight="1" thickBot="1">
      <c r="A14" s="11" t="s">
        <v>19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22.5" customHeight="1" thickBot="1">
      <c r="A15" s="90" t="s">
        <v>20</v>
      </c>
      <c r="B15" s="92"/>
      <c r="C15" s="90" t="s">
        <v>21</v>
      </c>
      <c r="D15" s="91"/>
      <c r="E15" s="92"/>
      <c r="F15" s="90" t="s">
        <v>22</v>
      </c>
      <c r="G15" s="91"/>
      <c r="H15" s="92"/>
      <c r="I15" s="90" t="s">
        <v>23</v>
      </c>
      <c r="J15" s="91"/>
      <c r="K15" s="92"/>
      <c r="L15" s="81" t="s">
        <v>25</v>
      </c>
      <c r="M15" s="82"/>
      <c r="N15" s="82"/>
      <c r="O15" s="82"/>
      <c r="P15" s="82"/>
      <c r="Q15" s="83"/>
      <c r="R15" s="81" t="s">
        <v>30</v>
      </c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3"/>
      <c r="AD15" s="81" t="s">
        <v>31</v>
      </c>
      <c r="AE15" s="82"/>
      <c r="AF15" s="82"/>
      <c r="AG15" s="82"/>
      <c r="AH15" s="83"/>
    </row>
    <row r="16" spans="1:34" ht="11.85" customHeight="1" thickBot="1">
      <c r="A16" s="93"/>
      <c r="B16" s="95"/>
      <c r="C16" s="93"/>
      <c r="D16" s="94"/>
      <c r="E16" s="95"/>
      <c r="F16" s="93"/>
      <c r="G16" s="94"/>
      <c r="H16" s="95"/>
      <c r="I16" s="96"/>
      <c r="J16" s="97"/>
      <c r="K16" s="98"/>
      <c r="L16" s="90" t="s">
        <v>26</v>
      </c>
      <c r="M16" s="91"/>
      <c r="N16" s="92"/>
      <c r="O16" s="90" t="s">
        <v>28</v>
      </c>
      <c r="P16" s="91"/>
      <c r="Q16" s="92"/>
      <c r="R16" s="90" t="s">
        <v>26</v>
      </c>
      <c r="S16" s="91"/>
      <c r="T16" s="91"/>
      <c r="U16" s="91"/>
      <c r="V16" s="92"/>
      <c r="W16" s="90" t="s">
        <v>27</v>
      </c>
      <c r="X16" s="91"/>
      <c r="Y16" s="92"/>
      <c r="Z16" s="90" t="s">
        <v>28</v>
      </c>
      <c r="AA16" s="91"/>
      <c r="AB16" s="91"/>
      <c r="AC16" s="92"/>
      <c r="AD16" s="90" t="s">
        <v>32</v>
      </c>
      <c r="AE16" s="91"/>
      <c r="AF16" s="91"/>
      <c r="AG16" s="91"/>
      <c r="AH16" s="92"/>
    </row>
    <row r="17" spans="1:34" ht="11.85" customHeight="1" thickBot="1">
      <c r="A17" s="93"/>
      <c r="B17" s="95"/>
      <c r="C17" s="93"/>
      <c r="D17" s="94"/>
      <c r="E17" s="95"/>
      <c r="F17" s="93"/>
      <c r="G17" s="94"/>
      <c r="H17" s="95"/>
      <c r="I17" s="90" t="s">
        <v>24</v>
      </c>
      <c r="J17" s="91"/>
      <c r="K17" s="92"/>
      <c r="L17" s="96"/>
      <c r="M17" s="97"/>
      <c r="N17" s="98"/>
      <c r="O17" s="96"/>
      <c r="P17" s="97"/>
      <c r="Q17" s="98"/>
      <c r="R17" s="93"/>
      <c r="S17" s="94"/>
      <c r="T17" s="94"/>
      <c r="U17" s="94"/>
      <c r="V17" s="95"/>
      <c r="W17" s="93"/>
      <c r="X17" s="94"/>
      <c r="Y17" s="95"/>
      <c r="Z17" s="96"/>
      <c r="AA17" s="97"/>
      <c r="AB17" s="97"/>
      <c r="AC17" s="98"/>
      <c r="AD17" s="96"/>
      <c r="AE17" s="97"/>
      <c r="AF17" s="97"/>
      <c r="AG17" s="97"/>
      <c r="AH17" s="98"/>
    </row>
    <row r="18" spans="1:34" ht="22.5" customHeight="1" thickBot="1">
      <c r="A18" s="96"/>
      <c r="B18" s="98"/>
      <c r="C18" s="96"/>
      <c r="D18" s="97"/>
      <c r="E18" s="98"/>
      <c r="F18" s="96"/>
      <c r="G18" s="97"/>
      <c r="H18" s="98"/>
      <c r="I18" s="96"/>
      <c r="J18" s="97"/>
      <c r="K18" s="98"/>
      <c r="L18" s="81" t="s">
        <v>27</v>
      </c>
      <c r="M18" s="82"/>
      <c r="N18" s="83"/>
      <c r="O18" s="81" t="s">
        <v>29</v>
      </c>
      <c r="P18" s="82"/>
      <c r="Q18" s="83"/>
      <c r="R18" s="96"/>
      <c r="S18" s="97"/>
      <c r="T18" s="97"/>
      <c r="U18" s="97"/>
      <c r="V18" s="98"/>
      <c r="W18" s="96"/>
      <c r="X18" s="97"/>
      <c r="Y18" s="98"/>
      <c r="Z18" s="81" t="s">
        <v>29</v>
      </c>
      <c r="AA18" s="82"/>
      <c r="AB18" s="82"/>
      <c r="AC18" s="83"/>
      <c r="AD18" s="81" t="s">
        <v>33</v>
      </c>
      <c r="AE18" s="82"/>
      <c r="AF18" s="82"/>
      <c r="AG18" s="83"/>
      <c r="AH18" s="1" t="s">
        <v>26</v>
      </c>
    </row>
    <row r="19" spans="1:34" ht="13.5" customHeight="1">
      <c r="A19" s="84" t="s">
        <v>34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6"/>
    </row>
    <row r="20" spans="1:34" ht="15.2" customHeight="1">
      <c r="A20" s="67">
        <v>1</v>
      </c>
      <c r="B20" s="69"/>
      <c r="C20" s="67">
        <v>2</v>
      </c>
      <c r="D20" s="68"/>
      <c r="E20" s="69"/>
      <c r="F20" s="67">
        <v>3</v>
      </c>
      <c r="G20" s="68"/>
      <c r="H20" s="69"/>
      <c r="I20" s="67">
        <v>4</v>
      </c>
      <c r="J20" s="68"/>
      <c r="K20" s="69"/>
      <c r="L20" s="67">
        <v>5</v>
      </c>
      <c r="M20" s="68"/>
      <c r="N20" s="69"/>
      <c r="O20" s="67">
        <v>6</v>
      </c>
      <c r="P20" s="68"/>
      <c r="Q20" s="69"/>
      <c r="R20" s="67">
        <v>7</v>
      </c>
      <c r="S20" s="68"/>
      <c r="T20" s="68"/>
      <c r="U20" s="68"/>
      <c r="V20" s="69"/>
      <c r="W20" s="67">
        <v>8</v>
      </c>
      <c r="X20" s="68"/>
      <c r="Y20" s="69"/>
      <c r="Z20" s="67">
        <v>9</v>
      </c>
      <c r="AA20" s="68"/>
      <c r="AB20" s="68"/>
      <c r="AC20" s="69"/>
      <c r="AD20" s="67">
        <v>10</v>
      </c>
      <c r="AE20" s="68"/>
      <c r="AF20" s="68"/>
      <c r="AG20" s="69"/>
      <c r="AH20" s="2">
        <v>11</v>
      </c>
    </row>
    <row r="21" spans="1:34" ht="15.6" customHeight="1">
      <c r="A21" s="45" t="s">
        <v>35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</row>
    <row r="22" spans="1:34" ht="38.450000000000003" customHeight="1">
      <c r="A22" s="44">
        <v>1</v>
      </c>
      <c r="B22" s="46"/>
      <c r="C22" s="44" t="s">
        <v>36</v>
      </c>
      <c r="D22" s="45"/>
      <c r="E22" s="46"/>
      <c r="F22" s="33" t="s">
        <v>37</v>
      </c>
      <c r="G22" s="34"/>
      <c r="H22" s="35"/>
      <c r="I22" s="112">
        <v>1.3440000000000001</v>
      </c>
      <c r="J22" s="113"/>
      <c r="K22" s="114"/>
      <c r="L22" s="61">
        <v>808.06999999999994</v>
      </c>
      <c r="M22" s="63"/>
      <c r="N22" s="62"/>
      <c r="O22" s="61">
        <v>508.37</v>
      </c>
      <c r="P22" s="63"/>
      <c r="Q22" s="62"/>
      <c r="R22" s="76">
        <v>1086</v>
      </c>
      <c r="S22" s="39"/>
      <c r="T22" s="39"/>
      <c r="U22" s="39"/>
      <c r="V22" s="77"/>
      <c r="W22" s="76">
        <v>401</v>
      </c>
      <c r="X22" s="39"/>
      <c r="Y22" s="77"/>
      <c r="Z22" s="64">
        <v>683</v>
      </c>
      <c r="AA22" s="65"/>
      <c r="AB22" s="65"/>
      <c r="AC22" s="66"/>
      <c r="AD22" s="61">
        <v>30.75</v>
      </c>
      <c r="AE22" s="63"/>
      <c r="AF22" s="63"/>
      <c r="AG22" s="62"/>
      <c r="AH22" s="4">
        <v>41.33</v>
      </c>
    </row>
    <row r="23" spans="1:34" ht="15.2" customHeight="1">
      <c r="A23" s="47"/>
      <c r="B23" s="49"/>
      <c r="C23" s="73" t="s">
        <v>40</v>
      </c>
      <c r="D23" s="74"/>
      <c r="E23" s="75"/>
      <c r="F23" s="36" t="s">
        <v>38</v>
      </c>
      <c r="G23" s="37"/>
      <c r="H23" s="38"/>
      <c r="I23" s="67" t="s">
        <v>39</v>
      </c>
      <c r="J23" s="68"/>
      <c r="K23" s="69"/>
      <c r="L23" s="61">
        <v>298.58</v>
      </c>
      <c r="M23" s="63"/>
      <c r="N23" s="62"/>
      <c r="O23" s="61">
        <v>73.13</v>
      </c>
      <c r="P23" s="63"/>
      <c r="Q23" s="62"/>
      <c r="R23" s="78"/>
      <c r="S23" s="79"/>
      <c r="T23" s="79"/>
      <c r="U23" s="79"/>
      <c r="V23" s="80"/>
      <c r="W23" s="78"/>
      <c r="X23" s="79"/>
      <c r="Y23" s="80"/>
      <c r="Z23" s="64">
        <v>98</v>
      </c>
      <c r="AA23" s="65"/>
      <c r="AB23" s="65"/>
      <c r="AC23" s="66"/>
      <c r="AD23" s="61">
        <v>4.71</v>
      </c>
      <c r="AE23" s="63"/>
      <c r="AF23" s="63"/>
      <c r="AG23" s="62"/>
      <c r="AH23" s="5">
        <v>6.33</v>
      </c>
    </row>
    <row r="24" spans="1:34" ht="13.5" customHeight="1">
      <c r="A24" s="44">
        <v>1.1000000000000001</v>
      </c>
      <c r="B24" s="46"/>
      <c r="C24" s="44" t="s">
        <v>41</v>
      </c>
      <c r="D24" s="45"/>
      <c r="E24" s="46"/>
      <c r="F24" s="33" t="s">
        <v>42</v>
      </c>
      <c r="G24" s="34"/>
      <c r="H24" s="35"/>
      <c r="I24" s="50">
        <v>147.84</v>
      </c>
      <c r="J24" s="51"/>
      <c r="K24" s="52"/>
      <c r="L24" s="50">
        <v>322.91000000000003</v>
      </c>
      <c r="M24" s="51"/>
      <c r="N24" s="52"/>
      <c r="O24" s="103">
        <v>110</v>
      </c>
      <c r="P24" s="104"/>
      <c r="Q24" s="105"/>
      <c r="R24" s="27">
        <v>47739</v>
      </c>
      <c r="S24" s="28"/>
      <c r="T24" s="28"/>
      <c r="U24" s="28"/>
      <c r="V24" s="29"/>
      <c r="W24" s="33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5"/>
    </row>
    <row r="25" spans="1:34" ht="13.5" customHeight="1">
      <c r="A25" s="47"/>
      <c r="B25" s="49"/>
      <c r="C25" s="47"/>
      <c r="D25" s="48"/>
      <c r="E25" s="49"/>
      <c r="F25" s="36"/>
      <c r="G25" s="37"/>
      <c r="H25" s="38"/>
      <c r="I25" s="47" t="s">
        <v>43</v>
      </c>
      <c r="J25" s="48"/>
      <c r="K25" s="49"/>
      <c r="L25" s="53"/>
      <c r="M25" s="102"/>
      <c r="N25" s="54"/>
      <c r="O25" s="106"/>
      <c r="P25" s="107"/>
      <c r="Q25" s="108"/>
      <c r="R25" s="30"/>
      <c r="S25" s="31"/>
      <c r="T25" s="31"/>
      <c r="U25" s="31"/>
      <c r="V25" s="32"/>
      <c r="W25" s="36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</row>
    <row r="26" spans="1:34" ht="15.6" customHeight="1">
      <c r="A26" s="45" t="s">
        <v>44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1:34" ht="38.450000000000003" customHeight="1">
      <c r="A27" s="44">
        <v>2</v>
      </c>
      <c r="B27" s="46"/>
      <c r="C27" s="44" t="s">
        <v>36</v>
      </c>
      <c r="D27" s="45"/>
      <c r="E27" s="46"/>
      <c r="F27" s="33" t="s">
        <v>37</v>
      </c>
      <c r="G27" s="34"/>
      <c r="H27" s="35"/>
      <c r="I27" s="109">
        <v>1.9125000000000001</v>
      </c>
      <c r="J27" s="110"/>
      <c r="K27" s="111"/>
      <c r="L27" s="61">
        <v>808.06999999999994</v>
      </c>
      <c r="M27" s="63"/>
      <c r="N27" s="62"/>
      <c r="O27" s="61">
        <v>508.37</v>
      </c>
      <c r="P27" s="63"/>
      <c r="Q27" s="62"/>
      <c r="R27" s="76">
        <v>1545</v>
      </c>
      <c r="S27" s="39"/>
      <c r="T27" s="39"/>
      <c r="U27" s="39"/>
      <c r="V27" s="77"/>
      <c r="W27" s="76">
        <v>571</v>
      </c>
      <c r="X27" s="39"/>
      <c r="Y27" s="77"/>
      <c r="Z27" s="64">
        <v>972</v>
      </c>
      <c r="AA27" s="65"/>
      <c r="AB27" s="65"/>
      <c r="AC27" s="66"/>
      <c r="AD27" s="61">
        <v>30.75</v>
      </c>
      <c r="AE27" s="63"/>
      <c r="AF27" s="63"/>
      <c r="AG27" s="62"/>
      <c r="AH27" s="4">
        <v>58.81</v>
      </c>
    </row>
    <row r="28" spans="1:34" ht="15.2" customHeight="1">
      <c r="A28" s="47"/>
      <c r="B28" s="49"/>
      <c r="C28" s="73" t="s">
        <v>40</v>
      </c>
      <c r="D28" s="74"/>
      <c r="E28" s="75"/>
      <c r="F28" s="36" t="s">
        <v>45</v>
      </c>
      <c r="G28" s="37"/>
      <c r="H28" s="38"/>
      <c r="I28" s="67" t="s">
        <v>39</v>
      </c>
      <c r="J28" s="68"/>
      <c r="K28" s="69"/>
      <c r="L28" s="61">
        <v>298.58</v>
      </c>
      <c r="M28" s="63"/>
      <c r="N28" s="62"/>
      <c r="O28" s="61">
        <v>73.13</v>
      </c>
      <c r="P28" s="63"/>
      <c r="Q28" s="62"/>
      <c r="R28" s="78"/>
      <c r="S28" s="79"/>
      <c r="T28" s="79"/>
      <c r="U28" s="79"/>
      <c r="V28" s="80"/>
      <c r="W28" s="78"/>
      <c r="X28" s="79"/>
      <c r="Y28" s="80"/>
      <c r="Z28" s="64">
        <v>140</v>
      </c>
      <c r="AA28" s="65"/>
      <c r="AB28" s="65"/>
      <c r="AC28" s="66"/>
      <c r="AD28" s="61">
        <v>4.71</v>
      </c>
      <c r="AE28" s="63"/>
      <c r="AF28" s="63"/>
      <c r="AG28" s="62"/>
      <c r="AH28" s="5">
        <v>9.01</v>
      </c>
    </row>
    <row r="29" spans="1:34" ht="13.5" customHeight="1">
      <c r="A29" s="44">
        <v>2.1</v>
      </c>
      <c r="B29" s="46"/>
      <c r="C29" s="44" t="s">
        <v>41</v>
      </c>
      <c r="D29" s="45"/>
      <c r="E29" s="46"/>
      <c r="F29" s="33" t="s">
        <v>42</v>
      </c>
      <c r="G29" s="34"/>
      <c r="H29" s="35"/>
      <c r="I29" s="99">
        <v>210.375</v>
      </c>
      <c r="J29" s="100"/>
      <c r="K29" s="101"/>
      <c r="L29" s="50">
        <v>322.91000000000003</v>
      </c>
      <c r="M29" s="51"/>
      <c r="N29" s="52"/>
      <c r="O29" s="103">
        <v>110</v>
      </c>
      <c r="P29" s="104"/>
      <c r="Q29" s="105"/>
      <c r="R29" s="27">
        <v>67932</v>
      </c>
      <c r="S29" s="28"/>
      <c r="T29" s="28"/>
      <c r="U29" s="28"/>
      <c r="V29" s="29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5"/>
    </row>
    <row r="30" spans="1:34" ht="15.6" customHeight="1">
      <c r="A30" s="47"/>
      <c r="B30" s="49"/>
      <c r="C30" s="47"/>
      <c r="D30" s="48"/>
      <c r="E30" s="49"/>
      <c r="F30" s="36"/>
      <c r="G30" s="37"/>
      <c r="H30" s="38"/>
      <c r="I30" s="47" t="s">
        <v>43</v>
      </c>
      <c r="J30" s="48"/>
      <c r="K30" s="49"/>
      <c r="L30" s="53"/>
      <c r="M30" s="102"/>
      <c r="N30" s="54"/>
      <c r="O30" s="106"/>
      <c r="P30" s="107"/>
      <c r="Q30" s="108"/>
      <c r="R30" s="30"/>
      <c r="S30" s="31"/>
      <c r="T30" s="31"/>
      <c r="U30" s="31"/>
      <c r="V30" s="32"/>
      <c r="W30" s="36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8"/>
    </row>
    <row r="31" spans="1:34" ht="13.35" customHeight="1">
      <c r="A31" s="34" t="s">
        <v>46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9">
        <v>2631</v>
      </c>
      <c r="S31" s="39"/>
      <c r="T31" s="39"/>
      <c r="U31" s="39"/>
      <c r="V31" s="39"/>
      <c r="W31" s="39">
        <v>972</v>
      </c>
      <c r="X31" s="39"/>
      <c r="Y31" s="39"/>
      <c r="Z31" s="39">
        <v>1655</v>
      </c>
      <c r="AA31" s="39"/>
      <c r="AB31" s="39"/>
      <c r="AC31" s="39"/>
      <c r="AD31" s="41">
        <v>100.14</v>
      </c>
      <c r="AE31" s="41"/>
      <c r="AF31" s="41"/>
      <c r="AG31" s="41"/>
      <c r="AH31" s="41"/>
    </row>
    <row r="32" spans="1:34" ht="13.3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40"/>
      <c r="S32" s="40"/>
      <c r="T32" s="40"/>
      <c r="U32" s="40"/>
      <c r="V32" s="40"/>
      <c r="W32" s="40"/>
      <c r="X32" s="40"/>
      <c r="Y32" s="40"/>
      <c r="Z32" s="40">
        <v>238</v>
      </c>
      <c r="AA32" s="40"/>
      <c r="AB32" s="40"/>
      <c r="AC32" s="40"/>
      <c r="AD32" s="14">
        <v>15.34</v>
      </c>
      <c r="AE32" s="14"/>
      <c r="AF32" s="14"/>
      <c r="AG32" s="14"/>
      <c r="AH32" s="14"/>
    </row>
    <row r="33" spans="1:34" ht="15.6" customHeight="1" thickBo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5.6" customHeight="1" thickBot="1">
      <c r="A34" s="15" t="s">
        <v>47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5" t="s">
        <v>48</v>
      </c>
      <c r="Y34" s="16"/>
      <c r="Z34" s="16"/>
      <c r="AA34" s="16"/>
      <c r="AB34" s="16"/>
      <c r="AC34" s="16"/>
      <c r="AD34" s="16"/>
      <c r="AE34" s="16"/>
      <c r="AF34" s="15" t="s">
        <v>49</v>
      </c>
      <c r="AG34" s="16"/>
      <c r="AH34" s="17"/>
    </row>
    <row r="35" spans="1:34" ht="15.6" customHeight="1">
      <c r="A35" s="18" t="s">
        <v>50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5" t="s">
        <v>51</v>
      </c>
      <c r="O35" s="25"/>
      <c r="P35" s="25"/>
      <c r="Q35" s="25"/>
      <c r="R35" s="25"/>
      <c r="S35" s="25"/>
      <c r="T35" s="25"/>
      <c r="U35" s="25"/>
      <c r="V35" s="25"/>
      <c r="W35" s="25"/>
      <c r="X35" s="26">
        <v>13.164999999999999</v>
      </c>
      <c r="Y35" s="26"/>
      <c r="Z35" s="26"/>
      <c r="AA35" s="26"/>
      <c r="AB35" s="26"/>
      <c r="AC35" s="26"/>
      <c r="AD35" s="26"/>
      <c r="AE35" s="26"/>
      <c r="AF35" s="20">
        <v>12796</v>
      </c>
      <c r="AG35" s="20"/>
      <c r="AH35" s="20"/>
    </row>
    <row r="36" spans="1:34" ht="15.6" customHeight="1">
      <c r="A36" s="11" t="s">
        <v>52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21" t="s">
        <v>53</v>
      </c>
      <c r="O36" s="21"/>
      <c r="P36" s="21"/>
      <c r="Q36" s="21"/>
      <c r="R36" s="21"/>
      <c r="S36" s="21"/>
      <c r="T36" s="21"/>
      <c r="U36" s="21"/>
      <c r="V36" s="21"/>
      <c r="W36" s="21"/>
      <c r="X36" s="22">
        <v>9.7309999999999999</v>
      </c>
      <c r="Y36" s="22"/>
      <c r="Z36" s="22"/>
      <c r="AA36" s="22"/>
      <c r="AB36" s="22"/>
      <c r="AC36" s="22"/>
      <c r="AD36" s="22"/>
      <c r="AE36" s="22"/>
      <c r="AF36" s="14">
        <v>16105</v>
      </c>
      <c r="AG36" s="14"/>
      <c r="AH36" s="14"/>
    </row>
    <row r="37" spans="1:34" ht="15.6" customHeight="1">
      <c r="A37" s="11" t="s">
        <v>54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21" t="s">
        <v>55</v>
      </c>
      <c r="O37" s="21"/>
      <c r="P37" s="21"/>
      <c r="Q37" s="21"/>
      <c r="R37" s="21"/>
      <c r="S37" s="21"/>
      <c r="T37" s="21"/>
      <c r="U37" s="21"/>
      <c r="V37" s="21"/>
      <c r="W37" s="21"/>
      <c r="X37" s="22">
        <v>5.6310000000000002</v>
      </c>
      <c r="Y37" s="22"/>
      <c r="Z37" s="22"/>
      <c r="AA37" s="22"/>
      <c r="AB37" s="22"/>
      <c r="AC37" s="22"/>
      <c r="AD37" s="22"/>
      <c r="AE37" s="22"/>
      <c r="AF37" s="14">
        <v>23</v>
      </c>
      <c r="AG37" s="14"/>
      <c r="AH37" s="14"/>
    </row>
    <row r="38" spans="1:34" ht="15.6" customHeight="1">
      <c r="A38" s="11" t="s">
        <v>56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3">
        <v>0</v>
      </c>
      <c r="Y38" s="13"/>
      <c r="Z38" s="13"/>
      <c r="AA38" s="13"/>
      <c r="AB38" s="13"/>
      <c r="AC38" s="13"/>
      <c r="AD38" s="13"/>
      <c r="AE38" s="13"/>
      <c r="AF38" s="14">
        <v>28924</v>
      </c>
      <c r="AG38" s="14"/>
      <c r="AH38" s="14"/>
    </row>
    <row r="39" spans="1:34" ht="15.6" customHeight="1">
      <c r="A39" s="11" t="s">
        <v>57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3">
        <v>0</v>
      </c>
      <c r="Y39" s="13"/>
      <c r="Z39" s="13"/>
      <c r="AA39" s="13"/>
      <c r="AB39" s="13"/>
      <c r="AC39" s="13"/>
      <c r="AD39" s="13"/>
      <c r="AE39" s="13"/>
      <c r="AF39" s="14">
        <v>115671</v>
      </c>
      <c r="AG39" s="14"/>
      <c r="AH39" s="14"/>
    </row>
    <row r="40" spans="1:34" ht="15.6" customHeight="1">
      <c r="A40" s="11" t="s">
        <v>56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3">
        <v>0</v>
      </c>
      <c r="Y40" s="13"/>
      <c r="Z40" s="13"/>
      <c r="AA40" s="13"/>
      <c r="AB40" s="13"/>
      <c r="AC40" s="13"/>
      <c r="AD40" s="13"/>
      <c r="AE40" s="13"/>
      <c r="AF40" s="14">
        <v>144595</v>
      </c>
      <c r="AG40" s="14"/>
      <c r="AH40" s="14"/>
    </row>
    <row r="41" spans="1:34" ht="15.6" customHeight="1">
      <c r="A41" s="11" t="s">
        <v>58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24" t="s">
        <v>59</v>
      </c>
      <c r="O41" s="24"/>
      <c r="P41" s="24"/>
      <c r="Q41" s="24"/>
      <c r="R41" s="24"/>
      <c r="S41" s="24"/>
      <c r="T41" s="24"/>
      <c r="U41" s="24"/>
      <c r="V41" s="24"/>
      <c r="W41" s="24"/>
      <c r="X41" s="14">
        <v>1.21</v>
      </c>
      <c r="Y41" s="14"/>
      <c r="Z41" s="14"/>
      <c r="AA41" s="14"/>
      <c r="AB41" s="14"/>
      <c r="AC41" s="14"/>
      <c r="AD41" s="14"/>
      <c r="AE41" s="14"/>
      <c r="AF41" s="14">
        <v>19275</v>
      </c>
      <c r="AG41" s="14"/>
      <c r="AH41" s="14"/>
    </row>
    <row r="42" spans="1:34" ht="15.6" customHeight="1">
      <c r="A42" s="11" t="s">
        <v>60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24" t="s">
        <v>61</v>
      </c>
      <c r="O42" s="24"/>
      <c r="P42" s="24"/>
      <c r="Q42" s="24"/>
      <c r="R42" s="24"/>
      <c r="S42" s="24"/>
      <c r="T42" s="24"/>
      <c r="U42" s="24"/>
      <c r="V42" s="24"/>
      <c r="W42" s="24"/>
      <c r="X42" s="14">
        <v>0.76</v>
      </c>
      <c r="Y42" s="14"/>
      <c r="Z42" s="14"/>
      <c r="AA42" s="14"/>
      <c r="AB42" s="14"/>
      <c r="AC42" s="14"/>
      <c r="AD42" s="14"/>
      <c r="AE42" s="14"/>
      <c r="AF42" s="14">
        <v>12107</v>
      </c>
      <c r="AG42" s="14"/>
      <c r="AH42" s="14"/>
    </row>
    <row r="43" spans="1:34" ht="15.6" customHeight="1">
      <c r="A43" s="11" t="s">
        <v>56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3">
        <v>0</v>
      </c>
      <c r="Y43" s="13"/>
      <c r="Z43" s="13"/>
      <c r="AA43" s="13"/>
      <c r="AB43" s="13"/>
      <c r="AC43" s="13"/>
      <c r="AD43" s="13"/>
      <c r="AE43" s="13"/>
      <c r="AF43" s="14">
        <v>175977</v>
      </c>
      <c r="AG43" s="14"/>
      <c r="AH43" s="14"/>
    </row>
    <row r="44" spans="1:34" ht="15.6" customHeight="1">
      <c r="A44" s="11" t="s">
        <v>62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3">
        <v>0</v>
      </c>
      <c r="Y44" s="13"/>
      <c r="Z44" s="13"/>
      <c r="AA44" s="13"/>
      <c r="AB44" s="13"/>
      <c r="AC44" s="13"/>
      <c r="AD44" s="13"/>
      <c r="AE44" s="13"/>
      <c r="AF44" s="14">
        <v>0</v>
      </c>
      <c r="AG44" s="14"/>
      <c r="AH44" s="14"/>
    </row>
    <row r="45" spans="1:34" ht="15.6" customHeight="1">
      <c r="A45" s="11" t="s">
        <v>56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3">
        <v>0</v>
      </c>
      <c r="Y45" s="13"/>
      <c r="Z45" s="13"/>
      <c r="AA45" s="13"/>
      <c r="AB45" s="13"/>
      <c r="AC45" s="13"/>
      <c r="AD45" s="13"/>
      <c r="AE45" s="13"/>
      <c r="AF45" s="14">
        <v>175977</v>
      </c>
      <c r="AG45" s="14"/>
      <c r="AH45" s="14"/>
    </row>
    <row r="46" spans="1:34" ht="15.6" customHeight="1">
      <c r="A46" s="11" t="s">
        <v>63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4">
        <v>-24448</v>
      </c>
      <c r="AG46" s="14"/>
      <c r="AH46" s="14"/>
    </row>
    <row r="47" spans="1:34" ht="15.6" customHeight="1">
      <c r="A47" s="11" t="s">
        <v>56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3">
        <v>0</v>
      </c>
      <c r="Y47" s="13"/>
      <c r="Z47" s="13"/>
      <c r="AA47" s="13"/>
      <c r="AB47" s="13"/>
      <c r="AC47" s="13"/>
      <c r="AD47" s="13"/>
      <c r="AE47" s="13"/>
      <c r="AF47" s="14">
        <v>151529</v>
      </c>
      <c r="AG47" s="14"/>
      <c r="AH47" s="14"/>
    </row>
    <row r="48" spans="1:34" ht="15.6" customHeight="1">
      <c r="A48" s="11" t="s">
        <v>64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21" t="s">
        <v>65</v>
      </c>
      <c r="O48" s="21"/>
      <c r="P48" s="21"/>
      <c r="Q48" s="21"/>
      <c r="R48" s="21"/>
      <c r="S48" s="21"/>
      <c r="T48" s="21"/>
      <c r="U48" s="21"/>
      <c r="V48" s="21"/>
      <c r="W48" s="21"/>
      <c r="X48" s="21" t="s">
        <v>66</v>
      </c>
      <c r="Y48" s="21"/>
      <c r="Z48" s="21"/>
      <c r="AA48" s="21"/>
      <c r="AB48" s="21"/>
      <c r="AC48" s="21"/>
      <c r="AD48" s="21"/>
      <c r="AE48" s="21"/>
      <c r="AF48" s="14">
        <v>1667</v>
      </c>
      <c r="AG48" s="14"/>
      <c r="AH48" s="14"/>
    </row>
    <row r="49" spans="1:34" ht="15.6" customHeight="1">
      <c r="A49" s="11" t="s">
        <v>56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3">
        <v>0</v>
      </c>
      <c r="Y49" s="13"/>
      <c r="Z49" s="13"/>
      <c r="AA49" s="13"/>
      <c r="AB49" s="13"/>
      <c r="AC49" s="13"/>
      <c r="AD49" s="13"/>
      <c r="AE49" s="13"/>
      <c r="AF49" s="14">
        <v>153196</v>
      </c>
      <c r="AG49" s="14"/>
      <c r="AH49" s="14"/>
    </row>
    <row r="50" spans="1:34" ht="15.6" customHeight="1">
      <c r="A50" s="11" t="s">
        <v>67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21" t="s">
        <v>68</v>
      </c>
      <c r="O50" s="21"/>
      <c r="P50" s="21"/>
      <c r="Q50" s="21"/>
      <c r="R50" s="21"/>
      <c r="S50" s="21"/>
      <c r="T50" s="21"/>
      <c r="U50" s="21"/>
      <c r="V50" s="21"/>
      <c r="W50" s="21"/>
      <c r="X50" s="21" t="s">
        <v>69</v>
      </c>
      <c r="Y50" s="21"/>
      <c r="Z50" s="21"/>
      <c r="AA50" s="21"/>
      <c r="AB50" s="21"/>
      <c r="AC50" s="21"/>
      <c r="AD50" s="21"/>
      <c r="AE50" s="21"/>
      <c r="AF50" s="14">
        <v>3983</v>
      </c>
      <c r="AG50" s="14"/>
      <c r="AH50" s="14"/>
    </row>
    <row r="51" spans="1:34" ht="15.6" customHeight="1">
      <c r="A51" s="11" t="s">
        <v>56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3">
        <v>0</v>
      </c>
      <c r="Y51" s="13"/>
      <c r="Z51" s="13"/>
      <c r="AA51" s="13"/>
      <c r="AB51" s="13"/>
      <c r="AC51" s="13"/>
      <c r="AD51" s="13"/>
      <c r="AE51" s="13"/>
      <c r="AF51" s="14">
        <v>157179</v>
      </c>
      <c r="AG51" s="14"/>
      <c r="AH51" s="14"/>
    </row>
    <row r="52" spans="1:34" ht="25.5" customHeight="1">
      <c r="A52" s="11" t="s">
        <v>70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21" t="s">
        <v>71</v>
      </c>
      <c r="O52" s="21"/>
      <c r="P52" s="21"/>
      <c r="Q52" s="21"/>
      <c r="R52" s="21"/>
      <c r="S52" s="21"/>
      <c r="T52" s="21"/>
      <c r="U52" s="21"/>
      <c r="V52" s="21"/>
      <c r="W52" s="21"/>
      <c r="X52" s="21" t="s">
        <v>72</v>
      </c>
      <c r="Y52" s="21"/>
      <c r="Z52" s="21"/>
      <c r="AA52" s="21"/>
      <c r="AB52" s="21"/>
      <c r="AC52" s="21"/>
      <c r="AD52" s="21"/>
      <c r="AE52" s="21"/>
      <c r="AF52" s="14">
        <v>2043</v>
      </c>
      <c r="AG52" s="14"/>
      <c r="AH52" s="14"/>
    </row>
    <row r="53" spans="1:34" ht="15.6" customHeight="1">
      <c r="A53" s="11" t="s">
        <v>56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3">
        <v>0</v>
      </c>
      <c r="Y53" s="13"/>
      <c r="Z53" s="13"/>
      <c r="AA53" s="13"/>
      <c r="AB53" s="13"/>
      <c r="AC53" s="13"/>
      <c r="AD53" s="13"/>
      <c r="AE53" s="13"/>
      <c r="AF53" s="14">
        <v>159222</v>
      </c>
      <c r="AG53" s="14"/>
      <c r="AH53" s="14"/>
    </row>
    <row r="54" spans="1:34" ht="25.5" customHeight="1">
      <c r="A54" s="11" t="s">
        <v>73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21" t="s">
        <v>74</v>
      </c>
      <c r="O54" s="21"/>
      <c r="P54" s="21"/>
      <c r="Q54" s="21"/>
      <c r="R54" s="21"/>
      <c r="S54" s="21"/>
      <c r="T54" s="21"/>
      <c r="U54" s="21"/>
      <c r="V54" s="21"/>
      <c r="W54" s="21"/>
      <c r="X54" s="14">
        <v>151.79</v>
      </c>
      <c r="Y54" s="14"/>
      <c r="Z54" s="14"/>
      <c r="AA54" s="14"/>
      <c r="AB54" s="14"/>
      <c r="AC54" s="14"/>
      <c r="AD54" s="14"/>
      <c r="AE54" s="14"/>
      <c r="AF54" s="14">
        <v>20505</v>
      </c>
      <c r="AG54" s="14"/>
      <c r="AH54" s="14"/>
    </row>
    <row r="55" spans="1:34" ht="15.6" customHeight="1">
      <c r="A55" s="11" t="s">
        <v>75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21" t="s">
        <v>76</v>
      </c>
      <c r="O55" s="21"/>
      <c r="P55" s="21"/>
      <c r="Q55" s="21"/>
      <c r="R55" s="21"/>
      <c r="S55" s="21"/>
      <c r="T55" s="21"/>
      <c r="U55" s="21"/>
      <c r="V55" s="21"/>
      <c r="W55" s="21"/>
      <c r="X55" s="22">
        <v>13.164999999999999</v>
      </c>
      <c r="Y55" s="22"/>
      <c r="Z55" s="22"/>
      <c r="AA55" s="22"/>
      <c r="AB55" s="22"/>
      <c r="AC55" s="22"/>
      <c r="AD55" s="22"/>
      <c r="AE55" s="22"/>
      <c r="AF55" s="14">
        <v>-17262</v>
      </c>
      <c r="AG55" s="14"/>
      <c r="AH55" s="14"/>
    </row>
    <row r="56" spans="1:34" ht="15.6" customHeight="1">
      <c r="A56" s="11" t="s">
        <v>56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3">
        <v>0</v>
      </c>
      <c r="Y56" s="13"/>
      <c r="Z56" s="13"/>
      <c r="AA56" s="13"/>
      <c r="AB56" s="13"/>
      <c r="AC56" s="13"/>
      <c r="AD56" s="13"/>
      <c r="AE56" s="13"/>
      <c r="AF56" s="14">
        <v>162465</v>
      </c>
      <c r="AG56" s="14"/>
      <c r="AH56" s="14"/>
    </row>
    <row r="57" spans="1:34" ht="15.6" customHeight="1" thickBo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 ht="22.5" customHeight="1" thickBot="1">
      <c r="A58" s="87" t="s">
        <v>20</v>
      </c>
      <c r="B58" s="90" t="s">
        <v>21</v>
      </c>
      <c r="C58" s="91"/>
      <c r="D58" s="92"/>
      <c r="E58" s="90" t="s">
        <v>22</v>
      </c>
      <c r="F58" s="91"/>
      <c r="G58" s="92"/>
      <c r="H58" s="90" t="s">
        <v>23</v>
      </c>
      <c r="I58" s="91"/>
      <c r="J58" s="92"/>
      <c r="K58" s="81" t="s">
        <v>25</v>
      </c>
      <c r="L58" s="82"/>
      <c r="M58" s="82"/>
      <c r="N58" s="82"/>
      <c r="O58" s="82"/>
      <c r="P58" s="83"/>
      <c r="Q58" s="81" t="s">
        <v>30</v>
      </c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3"/>
      <c r="AC58" s="81" t="s">
        <v>31</v>
      </c>
      <c r="AD58" s="82"/>
      <c r="AE58" s="82"/>
      <c r="AF58" s="82"/>
      <c r="AG58" s="82"/>
      <c r="AH58" s="83"/>
    </row>
    <row r="59" spans="1:34" ht="11.85" customHeight="1" thickBot="1">
      <c r="A59" s="88"/>
      <c r="B59" s="93"/>
      <c r="C59" s="94"/>
      <c r="D59" s="95"/>
      <c r="E59" s="93"/>
      <c r="F59" s="94"/>
      <c r="G59" s="95"/>
      <c r="H59" s="96"/>
      <c r="I59" s="97"/>
      <c r="J59" s="98"/>
      <c r="K59" s="90" t="s">
        <v>26</v>
      </c>
      <c r="L59" s="92"/>
      <c r="M59" s="90" t="s">
        <v>28</v>
      </c>
      <c r="N59" s="91"/>
      <c r="O59" s="91"/>
      <c r="P59" s="92"/>
      <c r="Q59" s="90" t="s">
        <v>26</v>
      </c>
      <c r="R59" s="91"/>
      <c r="S59" s="91"/>
      <c r="T59" s="91"/>
      <c r="U59" s="92"/>
      <c r="V59" s="90" t="s">
        <v>27</v>
      </c>
      <c r="W59" s="91"/>
      <c r="X59" s="92"/>
      <c r="Y59" s="90" t="s">
        <v>28</v>
      </c>
      <c r="Z59" s="91"/>
      <c r="AA59" s="91"/>
      <c r="AB59" s="92"/>
      <c r="AC59" s="90" t="s">
        <v>32</v>
      </c>
      <c r="AD59" s="91"/>
      <c r="AE59" s="91"/>
      <c r="AF59" s="91"/>
      <c r="AG59" s="91"/>
      <c r="AH59" s="92"/>
    </row>
    <row r="60" spans="1:34" ht="11.85" customHeight="1" thickBot="1">
      <c r="A60" s="88"/>
      <c r="B60" s="93"/>
      <c r="C60" s="94"/>
      <c r="D60" s="95"/>
      <c r="E60" s="93"/>
      <c r="F60" s="94"/>
      <c r="G60" s="95"/>
      <c r="H60" s="90" t="s">
        <v>24</v>
      </c>
      <c r="I60" s="91"/>
      <c r="J60" s="92"/>
      <c r="K60" s="96"/>
      <c r="L60" s="98"/>
      <c r="M60" s="96"/>
      <c r="N60" s="97"/>
      <c r="O60" s="97"/>
      <c r="P60" s="98"/>
      <c r="Q60" s="93"/>
      <c r="R60" s="94"/>
      <c r="S60" s="94"/>
      <c r="T60" s="94"/>
      <c r="U60" s="95"/>
      <c r="V60" s="93"/>
      <c r="W60" s="94"/>
      <c r="X60" s="95"/>
      <c r="Y60" s="96"/>
      <c r="Z60" s="97"/>
      <c r="AA60" s="97"/>
      <c r="AB60" s="98"/>
      <c r="AC60" s="96"/>
      <c r="AD60" s="97"/>
      <c r="AE60" s="97"/>
      <c r="AF60" s="97"/>
      <c r="AG60" s="97"/>
      <c r="AH60" s="98"/>
    </row>
    <row r="61" spans="1:34" ht="22.5" customHeight="1" thickBot="1">
      <c r="A61" s="89"/>
      <c r="B61" s="96"/>
      <c r="C61" s="97"/>
      <c r="D61" s="98"/>
      <c r="E61" s="96"/>
      <c r="F61" s="97"/>
      <c r="G61" s="98"/>
      <c r="H61" s="96"/>
      <c r="I61" s="97"/>
      <c r="J61" s="98"/>
      <c r="K61" s="81" t="s">
        <v>27</v>
      </c>
      <c r="L61" s="83"/>
      <c r="M61" s="81" t="s">
        <v>29</v>
      </c>
      <c r="N61" s="82"/>
      <c r="O61" s="82"/>
      <c r="P61" s="83"/>
      <c r="Q61" s="96"/>
      <c r="R61" s="97"/>
      <c r="S61" s="97"/>
      <c r="T61" s="97"/>
      <c r="U61" s="98"/>
      <c r="V61" s="96"/>
      <c r="W61" s="97"/>
      <c r="X61" s="98"/>
      <c r="Y61" s="81" t="s">
        <v>29</v>
      </c>
      <c r="Z61" s="82"/>
      <c r="AA61" s="82"/>
      <c r="AB61" s="83"/>
      <c r="AC61" s="81" t="s">
        <v>33</v>
      </c>
      <c r="AD61" s="82"/>
      <c r="AE61" s="82"/>
      <c r="AF61" s="83"/>
      <c r="AG61" s="81" t="s">
        <v>26</v>
      </c>
      <c r="AH61" s="83"/>
    </row>
    <row r="62" spans="1:34" ht="15.2" customHeight="1">
      <c r="A62" s="8">
        <v>1</v>
      </c>
      <c r="B62" s="84">
        <v>2</v>
      </c>
      <c r="C62" s="85"/>
      <c r="D62" s="86"/>
      <c r="E62" s="84">
        <v>3</v>
      </c>
      <c r="F62" s="85"/>
      <c r="G62" s="86"/>
      <c r="H62" s="84">
        <v>4</v>
      </c>
      <c r="I62" s="85"/>
      <c r="J62" s="86"/>
      <c r="K62" s="84">
        <v>5</v>
      </c>
      <c r="L62" s="86"/>
      <c r="M62" s="84">
        <v>6</v>
      </c>
      <c r="N62" s="85"/>
      <c r="O62" s="85"/>
      <c r="P62" s="86"/>
      <c r="Q62" s="84">
        <v>7</v>
      </c>
      <c r="R62" s="85"/>
      <c r="S62" s="85"/>
      <c r="T62" s="85"/>
      <c r="U62" s="86"/>
      <c r="V62" s="84">
        <v>8</v>
      </c>
      <c r="W62" s="85"/>
      <c r="X62" s="86"/>
      <c r="Y62" s="84">
        <v>9</v>
      </c>
      <c r="Z62" s="85"/>
      <c r="AA62" s="85"/>
      <c r="AB62" s="86"/>
      <c r="AC62" s="84">
        <v>10</v>
      </c>
      <c r="AD62" s="85"/>
      <c r="AE62" s="85"/>
      <c r="AF62" s="86"/>
      <c r="AG62" s="84">
        <v>11</v>
      </c>
      <c r="AH62" s="86"/>
    </row>
    <row r="63" spans="1:34" ht="15.6" customHeight="1">
      <c r="A63" s="67" t="s">
        <v>77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9"/>
    </row>
    <row r="64" spans="1:34" ht="15.6" customHeight="1">
      <c r="A64" s="45" t="s">
        <v>35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</row>
    <row r="65" spans="1:34" ht="51.95" customHeight="1">
      <c r="A65" s="42">
        <v>1</v>
      </c>
      <c r="B65" s="44" t="s">
        <v>78</v>
      </c>
      <c r="C65" s="45"/>
      <c r="D65" s="46"/>
      <c r="E65" s="33" t="s">
        <v>79</v>
      </c>
      <c r="F65" s="34"/>
      <c r="G65" s="35"/>
      <c r="H65" s="70">
        <v>268.8</v>
      </c>
      <c r="I65" s="71"/>
      <c r="J65" s="72"/>
      <c r="K65" s="61">
        <v>64.52</v>
      </c>
      <c r="L65" s="62"/>
      <c r="M65" s="61">
        <v>39.29</v>
      </c>
      <c r="N65" s="63"/>
      <c r="O65" s="63"/>
      <c r="P65" s="62"/>
      <c r="Q65" s="76">
        <v>17343</v>
      </c>
      <c r="R65" s="39"/>
      <c r="S65" s="39"/>
      <c r="T65" s="39"/>
      <c r="U65" s="77"/>
      <c r="V65" s="76">
        <v>6696</v>
      </c>
      <c r="W65" s="39"/>
      <c r="X65" s="77"/>
      <c r="Y65" s="64">
        <v>10561</v>
      </c>
      <c r="Z65" s="65"/>
      <c r="AA65" s="65"/>
      <c r="AB65" s="66"/>
      <c r="AC65" s="70">
        <v>2.4</v>
      </c>
      <c r="AD65" s="71"/>
      <c r="AE65" s="71"/>
      <c r="AF65" s="72"/>
      <c r="AG65" s="61">
        <v>645.12</v>
      </c>
      <c r="AH65" s="62"/>
    </row>
    <row r="66" spans="1:34" ht="15.2" customHeight="1">
      <c r="A66" s="43"/>
      <c r="B66" s="73" t="s">
        <v>40</v>
      </c>
      <c r="C66" s="74"/>
      <c r="D66" s="75"/>
      <c r="E66" s="36" t="s">
        <v>80</v>
      </c>
      <c r="F66" s="37"/>
      <c r="G66" s="38"/>
      <c r="H66" s="67" t="s">
        <v>81</v>
      </c>
      <c r="I66" s="68"/>
      <c r="J66" s="69"/>
      <c r="K66" s="61">
        <v>24.91</v>
      </c>
      <c r="L66" s="62"/>
      <c r="M66" s="61">
        <v>6.84</v>
      </c>
      <c r="N66" s="63"/>
      <c r="O66" s="63"/>
      <c r="P66" s="62"/>
      <c r="Q66" s="78"/>
      <c r="R66" s="79"/>
      <c r="S66" s="79"/>
      <c r="T66" s="79"/>
      <c r="U66" s="80"/>
      <c r="V66" s="78"/>
      <c r="W66" s="79"/>
      <c r="X66" s="80"/>
      <c r="Y66" s="64">
        <v>1839</v>
      </c>
      <c r="Z66" s="65"/>
      <c r="AA66" s="65"/>
      <c r="AB66" s="66"/>
      <c r="AC66" s="61">
        <v>0.54</v>
      </c>
      <c r="AD66" s="63"/>
      <c r="AE66" s="63"/>
      <c r="AF66" s="62"/>
      <c r="AG66" s="61">
        <v>145.15</v>
      </c>
      <c r="AH66" s="62"/>
    </row>
    <row r="67" spans="1:34" ht="16.5" customHeight="1">
      <c r="A67" s="42">
        <v>1.1000000000000001</v>
      </c>
      <c r="B67" s="44" t="s">
        <v>82</v>
      </c>
      <c r="C67" s="45"/>
      <c r="D67" s="46"/>
      <c r="E67" s="33" t="s">
        <v>83</v>
      </c>
      <c r="F67" s="34"/>
      <c r="G67" s="35"/>
      <c r="H67" s="50">
        <v>349.44000000000005</v>
      </c>
      <c r="I67" s="51"/>
      <c r="J67" s="52"/>
      <c r="K67" s="50">
        <v>873.05</v>
      </c>
      <c r="L67" s="52"/>
      <c r="M67" s="55">
        <v>1.3</v>
      </c>
      <c r="N67" s="56"/>
      <c r="O67" s="56"/>
      <c r="P67" s="57"/>
      <c r="Q67" s="27">
        <v>305079</v>
      </c>
      <c r="R67" s="28"/>
      <c r="S67" s="28"/>
      <c r="T67" s="28"/>
      <c r="U67" s="29"/>
      <c r="V67" s="33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5"/>
    </row>
    <row r="68" spans="1:34" ht="15.6" customHeight="1">
      <c r="A68" s="43"/>
      <c r="B68" s="47"/>
      <c r="C68" s="48"/>
      <c r="D68" s="49"/>
      <c r="E68" s="36"/>
      <c r="F68" s="37"/>
      <c r="G68" s="38"/>
      <c r="H68" s="47" t="s">
        <v>84</v>
      </c>
      <c r="I68" s="48"/>
      <c r="J68" s="49"/>
      <c r="K68" s="53"/>
      <c r="L68" s="54"/>
      <c r="M68" s="58"/>
      <c r="N68" s="59"/>
      <c r="O68" s="59"/>
      <c r="P68" s="60"/>
      <c r="Q68" s="30"/>
      <c r="R68" s="31"/>
      <c r="S68" s="31"/>
      <c r="T68" s="31"/>
      <c r="U68" s="32"/>
      <c r="V68" s="36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8"/>
    </row>
    <row r="69" spans="1:34" ht="51.95" customHeight="1">
      <c r="A69" s="42">
        <v>2</v>
      </c>
      <c r="B69" s="44" t="s">
        <v>78</v>
      </c>
      <c r="C69" s="45"/>
      <c r="D69" s="46"/>
      <c r="E69" s="33" t="s">
        <v>85</v>
      </c>
      <c r="F69" s="34"/>
      <c r="G69" s="35"/>
      <c r="H69" s="70">
        <v>15.299999999999999</v>
      </c>
      <c r="I69" s="71"/>
      <c r="J69" s="72"/>
      <c r="K69" s="61">
        <v>64.52</v>
      </c>
      <c r="L69" s="62"/>
      <c r="M69" s="61">
        <v>39.29</v>
      </c>
      <c r="N69" s="63"/>
      <c r="O69" s="63"/>
      <c r="P69" s="62"/>
      <c r="Q69" s="76">
        <v>987</v>
      </c>
      <c r="R69" s="39"/>
      <c r="S69" s="39"/>
      <c r="T69" s="39"/>
      <c r="U69" s="77"/>
      <c r="V69" s="76">
        <v>381</v>
      </c>
      <c r="W69" s="39"/>
      <c r="X69" s="77"/>
      <c r="Y69" s="64">
        <v>601</v>
      </c>
      <c r="Z69" s="65"/>
      <c r="AA69" s="65"/>
      <c r="AB69" s="66"/>
      <c r="AC69" s="70">
        <v>2.4</v>
      </c>
      <c r="AD69" s="71"/>
      <c r="AE69" s="71"/>
      <c r="AF69" s="72"/>
      <c r="AG69" s="61">
        <v>36.72</v>
      </c>
      <c r="AH69" s="62"/>
    </row>
    <row r="70" spans="1:34" ht="15.2" customHeight="1">
      <c r="A70" s="43"/>
      <c r="B70" s="73" t="s">
        <v>40</v>
      </c>
      <c r="C70" s="74"/>
      <c r="D70" s="75"/>
      <c r="E70" s="36" t="s">
        <v>86</v>
      </c>
      <c r="F70" s="37"/>
      <c r="G70" s="38"/>
      <c r="H70" s="67" t="s">
        <v>81</v>
      </c>
      <c r="I70" s="68"/>
      <c r="J70" s="69"/>
      <c r="K70" s="61">
        <v>24.91</v>
      </c>
      <c r="L70" s="62"/>
      <c r="M70" s="61">
        <v>6.84</v>
      </c>
      <c r="N70" s="63"/>
      <c r="O70" s="63"/>
      <c r="P70" s="62"/>
      <c r="Q70" s="78"/>
      <c r="R70" s="79"/>
      <c r="S70" s="79"/>
      <c r="T70" s="79"/>
      <c r="U70" s="80"/>
      <c r="V70" s="78"/>
      <c r="W70" s="79"/>
      <c r="X70" s="80"/>
      <c r="Y70" s="64">
        <v>105</v>
      </c>
      <c r="Z70" s="65"/>
      <c r="AA70" s="65"/>
      <c r="AB70" s="66"/>
      <c r="AC70" s="61">
        <v>0.54</v>
      </c>
      <c r="AD70" s="63"/>
      <c r="AE70" s="63"/>
      <c r="AF70" s="62"/>
      <c r="AG70" s="61">
        <v>8.26</v>
      </c>
      <c r="AH70" s="62"/>
    </row>
    <row r="71" spans="1:34" ht="13.5" customHeight="1">
      <c r="A71" s="42">
        <v>2.1</v>
      </c>
      <c r="B71" s="44" t="s">
        <v>82</v>
      </c>
      <c r="C71" s="45"/>
      <c r="D71" s="46"/>
      <c r="E71" s="33" t="s">
        <v>83</v>
      </c>
      <c r="F71" s="34"/>
      <c r="G71" s="35"/>
      <c r="H71" s="50">
        <v>19.89</v>
      </c>
      <c r="I71" s="51"/>
      <c r="J71" s="52"/>
      <c r="K71" s="50">
        <v>873.05</v>
      </c>
      <c r="L71" s="52"/>
      <c r="M71" s="55">
        <v>1.3</v>
      </c>
      <c r="N71" s="56"/>
      <c r="O71" s="56"/>
      <c r="P71" s="57"/>
      <c r="Q71" s="27">
        <v>17365</v>
      </c>
      <c r="R71" s="28"/>
      <c r="S71" s="28"/>
      <c r="T71" s="28"/>
      <c r="U71" s="29"/>
      <c r="V71" s="33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5"/>
    </row>
    <row r="72" spans="1:34" ht="15.6" customHeight="1">
      <c r="A72" s="43"/>
      <c r="B72" s="47"/>
      <c r="C72" s="48"/>
      <c r="D72" s="49"/>
      <c r="E72" s="36"/>
      <c r="F72" s="37"/>
      <c r="G72" s="38"/>
      <c r="H72" s="47" t="s">
        <v>84</v>
      </c>
      <c r="I72" s="48"/>
      <c r="J72" s="49"/>
      <c r="K72" s="53"/>
      <c r="L72" s="54"/>
      <c r="M72" s="58"/>
      <c r="N72" s="59"/>
      <c r="O72" s="59"/>
      <c r="P72" s="60"/>
      <c r="Q72" s="30"/>
      <c r="R72" s="31"/>
      <c r="S72" s="31"/>
      <c r="T72" s="31"/>
      <c r="U72" s="32"/>
      <c r="V72" s="36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8"/>
    </row>
    <row r="73" spans="1:34" ht="15.6" customHeight="1">
      <c r="A73" s="45" t="s">
        <v>44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</row>
    <row r="74" spans="1:34" ht="51.95" customHeight="1">
      <c r="A74" s="42">
        <v>3</v>
      </c>
      <c r="B74" s="44" t="s">
        <v>78</v>
      </c>
      <c r="C74" s="45"/>
      <c r="D74" s="46"/>
      <c r="E74" s="33" t="s">
        <v>87</v>
      </c>
      <c r="F74" s="34"/>
      <c r="G74" s="35"/>
      <c r="H74" s="70">
        <v>382.5</v>
      </c>
      <c r="I74" s="71"/>
      <c r="J74" s="72"/>
      <c r="K74" s="61">
        <v>64.52</v>
      </c>
      <c r="L74" s="62"/>
      <c r="M74" s="61">
        <v>39.29</v>
      </c>
      <c r="N74" s="63"/>
      <c r="O74" s="63"/>
      <c r="P74" s="62"/>
      <c r="Q74" s="76">
        <v>24679</v>
      </c>
      <c r="R74" s="39"/>
      <c r="S74" s="39"/>
      <c r="T74" s="39"/>
      <c r="U74" s="77"/>
      <c r="V74" s="76">
        <v>9528</v>
      </c>
      <c r="W74" s="39"/>
      <c r="X74" s="77"/>
      <c r="Y74" s="64">
        <v>15028</v>
      </c>
      <c r="Z74" s="65"/>
      <c r="AA74" s="65"/>
      <c r="AB74" s="66"/>
      <c r="AC74" s="70">
        <v>2.4</v>
      </c>
      <c r="AD74" s="71"/>
      <c r="AE74" s="71"/>
      <c r="AF74" s="72"/>
      <c r="AG74" s="64">
        <v>918</v>
      </c>
      <c r="AH74" s="66"/>
    </row>
    <row r="75" spans="1:34" ht="15.2" customHeight="1">
      <c r="A75" s="43"/>
      <c r="B75" s="73" t="s">
        <v>40</v>
      </c>
      <c r="C75" s="74"/>
      <c r="D75" s="75"/>
      <c r="E75" s="36" t="s">
        <v>80</v>
      </c>
      <c r="F75" s="37"/>
      <c r="G75" s="38"/>
      <c r="H75" s="67" t="s">
        <v>81</v>
      </c>
      <c r="I75" s="68"/>
      <c r="J75" s="69"/>
      <c r="K75" s="61">
        <v>24.91</v>
      </c>
      <c r="L75" s="62"/>
      <c r="M75" s="61">
        <v>6.84</v>
      </c>
      <c r="N75" s="63"/>
      <c r="O75" s="63"/>
      <c r="P75" s="62"/>
      <c r="Q75" s="78"/>
      <c r="R75" s="79"/>
      <c r="S75" s="79"/>
      <c r="T75" s="79"/>
      <c r="U75" s="80"/>
      <c r="V75" s="78"/>
      <c r="W75" s="79"/>
      <c r="X75" s="80"/>
      <c r="Y75" s="64">
        <v>2616</v>
      </c>
      <c r="Z75" s="65"/>
      <c r="AA75" s="65"/>
      <c r="AB75" s="66"/>
      <c r="AC75" s="61">
        <v>0.54</v>
      </c>
      <c r="AD75" s="63"/>
      <c r="AE75" s="63"/>
      <c r="AF75" s="62"/>
      <c r="AG75" s="61">
        <v>206.55</v>
      </c>
      <c r="AH75" s="62"/>
    </row>
    <row r="76" spans="1:34" ht="13.5" customHeight="1">
      <c r="A76" s="42">
        <v>3.1</v>
      </c>
      <c r="B76" s="44" t="s">
        <v>82</v>
      </c>
      <c r="C76" s="45"/>
      <c r="D76" s="46"/>
      <c r="E76" s="33" t="s">
        <v>83</v>
      </c>
      <c r="F76" s="34"/>
      <c r="G76" s="35"/>
      <c r="H76" s="50">
        <v>497.25</v>
      </c>
      <c r="I76" s="51"/>
      <c r="J76" s="52"/>
      <c r="K76" s="50">
        <v>873.05</v>
      </c>
      <c r="L76" s="52"/>
      <c r="M76" s="55">
        <v>1.3</v>
      </c>
      <c r="N76" s="56"/>
      <c r="O76" s="56"/>
      <c r="P76" s="57"/>
      <c r="Q76" s="27">
        <v>434124</v>
      </c>
      <c r="R76" s="28"/>
      <c r="S76" s="28"/>
      <c r="T76" s="28"/>
      <c r="U76" s="29"/>
      <c r="V76" s="33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5"/>
    </row>
    <row r="77" spans="1:34" ht="15.6" customHeight="1">
      <c r="A77" s="43"/>
      <c r="B77" s="47"/>
      <c r="C77" s="48"/>
      <c r="D77" s="49"/>
      <c r="E77" s="36"/>
      <c r="F77" s="37"/>
      <c r="G77" s="38"/>
      <c r="H77" s="47" t="s">
        <v>84</v>
      </c>
      <c r="I77" s="48"/>
      <c r="J77" s="49"/>
      <c r="K77" s="53"/>
      <c r="L77" s="54"/>
      <c r="M77" s="58"/>
      <c r="N77" s="59"/>
      <c r="O77" s="59"/>
      <c r="P77" s="60"/>
      <c r="Q77" s="30"/>
      <c r="R77" s="31"/>
      <c r="S77" s="31"/>
      <c r="T77" s="31"/>
      <c r="U77" s="32"/>
      <c r="V77" s="36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8"/>
    </row>
    <row r="78" spans="1:34" ht="13.35" customHeight="1">
      <c r="A78" s="34" t="s">
        <v>46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9">
        <v>43009</v>
      </c>
      <c r="R78" s="39"/>
      <c r="S78" s="39"/>
      <c r="T78" s="39"/>
      <c r="U78" s="39"/>
      <c r="V78" s="39">
        <v>16605</v>
      </c>
      <c r="W78" s="39"/>
      <c r="X78" s="39"/>
      <c r="Y78" s="39">
        <v>26190</v>
      </c>
      <c r="Z78" s="39"/>
      <c r="AA78" s="39"/>
      <c r="AB78" s="39"/>
      <c r="AC78" s="41">
        <v>1599.84</v>
      </c>
      <c r="AD78" s="41"/>
      <c r="AE78" s="41"/>
      <c r="AF78" s="41"/>
      <c r="AG78" s="41"/>
      <c r="AH78" s="41"/>
    </row>
    <row r="79" spans="1:34" ht="13.3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40"/>
      <c r="R79" s="40"/>
      <c r="S79" s="40"/>
      <c r="T79" s="40"/>
      <c r="U79" s="40"/>
      <c r="V79" s="40"/>
      <c r="W79" s="40"/>
      <c r="X79" s="40"/>
      <c r="Y79" s="40">
        <v>4560</v>
      </c>
      <c r="Z79" s="40"/>
      <c r="AA79" s="40"/>
      <c r="AB79" s="40"/>
      <c r="AC79" s="14">
        <v>359.96</v>
      </c>
      <c r="AD79" s="14"/>
      <c r="AE79" s="14"/>
      <c r="AF79" s="14"/>
      <c r="AG79" s="14"/>
      <c r="AH79" s="14"/>
    </row>
    <row r="80" spans="1:34" ht="15.6" customHeight="1" thickBo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4" ht="15.6" customHeight="1" thickBot="1">
      <c r="A81" s="15" t="s">
        <v>47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5" t="s">
        <v>48</v>
      </c>
      <c r="AC81" s="16"/>
      <c r="AD81" s="16"/>
      <c r="AE81" s="16"/>
      <c r="AF81" s="16"/>
      <c r="AG81" s="15" t="s">
        <v>49</v>
      </c>
      <c r="AH81" s="17"/>
    </row>
    <row r="82" spans="1:34" ht="15.6" customHeight="1">
      <c r="A82" s="18" t="s">
        <v>88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25" t="s">
        <v>89</v>
      </c>
      <c r="T82" s="25"/>
      <c r="U82" s="25"/>
      <c r="V82" s="25"/>
      <c r="W82" s="25"/>
      <c r="X82" s="25"/>
      <c r="Y82" s="25"/>
      <c r="Z82" s="25"/>
      <c r="AA82" s="25"/>
      <c r="AB82" s="26">
        <v>13.164999999999999</v>
      </c>
      <c r="AC82" s="26"/>
      <c r="AD82" s="26"/>
      <c r="AE82" s="26"/>
      <c r="AF82" s="26"/>
      <c r="AG82" s="20">
        <v>218605</v>
      </c>
      <c r="AH82" s="20"/>
    </row>
    <row r="83" spans="1:34" ht="15.6" customHeight="1">
      <c r="A83" s="11" t="s">
        <v>52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21" t="s">
        <v>90</v>
      </c>
      <c r="T83" s="21"/>
      <c r="U83" s="21"/>
      <c r="V83" s="21"/>
      <c r="W83" s="21"/>
      <c r="X83" s="21"/>
      <c r="Y83" s="21"/>
      <c r="Z83" s="21"/>
      <c r="AA83" s="21"/>
      <c r="AB83" s="22">
        <v>9.1880000000000006</v>
      </c>
      <c r="AC83" s="22"/>
      <c r="AD83" s="22"/>
      <c r="AE83" s="22"/>
      <c r="AF83" s="22"/>
      <c r="AG83" s="14">
        <v>240634</v>
      </c>
      <c r="AH83" s="14"/>
    </row>
    <row r="84" spans="1:34" ht="15.6" customHeight="1">
      <c r="A84" s="11" t="s">
        <v>54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21" t="s">
        <v>91</v>
      </c>
      <c r="T84" s="21"/>
      <c r="U84" s="21"/>
      <c r="V84" s="21"/>
      <c r="W84" s="21"/>
      <c r="X84" s="21"/>
      <c r="Y84" s="21"/>
      <c r="Z84" s="21"/>
      <c r="AA84" s="21"/>
      <c r="AB84" s="22">
        <v>7.7679999999999998</v>
      </c>
      <c r="AC84" s="22"/>
      <c r="AD84" s="22"/>
      <c r="AE84" s="22"/>
      <c r="AF84" s="22"/>
      <c r="AG84" s="14">
        <v>1662</v>
      </c>
      <c r="AH84" s="14"/>
    </row>
    <row r="85" spans="1:34" ht="15.6" customHeight="1">
      <c r="A85" s="11" t="s">
        <v>56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3">
        <v>0</v>
      </c>
      <c r="AC85" s="13"/>
      <c r="AD85" s="13"/>
      <c r="AE85" s="13"/>
      <c r="AF85" s="13"/>
      <c r="AG85" s="14">
        <v>460901</v>
      </c>
      <c r="AH85" s="14"/>
    </row>
    <row r="86" spans="1:34" ht="15.6" customHeight="1">
      <c r="A86" s="11" t="s">
        <v>57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3">
        <v>0</v>
      </c>
      <c r="AC86" s="13"/>
      <c r="AD86" s="13"/>
      <c r="AE86" s="13"/>
      <c r="AF86" s="13"/>
      <c r="AG86" s="14">
        <v>756568</v>
      </c>
      <c r="AH86" s="14"/>
    </row>
    <row r="87" spans="1:34" ht="15.6" customHeight="1">
      <c r="A87" s="11" t="s">
        <v>56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3">
        <v>0</v>
      </c>
      <c r="AC87" s="13"/>
      <c r="AD87" s="13"/>
      <c r="AE87" s="13"/>
      <c r="AF87" s="13"/>
      <c r="AG87" s="14">
        <v>1217469</v>
      </c>
      <c r="AH87" s="14"/>
    </row>
    <row r="88" spans="1:34" ht="15.6" customHeight="1">
      <c r="A88" s="11" t="s">
        <v>92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24" t="s">
        <v>93</v>
      </c>
      <c r="T88" s="24"/>
      <c r="U88" s="24"/>
      <c r="V88" s="24"/>
      <c r="W88" s="24"/>
      <c r="X88" s="24"/>
      <c r="Y88" s="24"/>
      <c r="Z88" s="24"/>
      <c r="AA88" s="24"/>
      <c r="AB88" s="14">
        <v>1.04</v>
      </c>
      <c r="AC88" s="14"/>
      <c r="AD88" s="14"/>
      <c r="AE88" s="14"/>
      <c r="AF88" s="14"/>
      <c r="AG88" s="14">
        <v>289783</v>
      </c>
      <c r="AH88" s="14"/>
    </row>
    <row r="89" spans="1:34" ht="15.6" customHeight="1">
      <c r="A89" s="11" t="s">
        <v>94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24" t="s">
        <v>95</v>
      </c>
      <c r="T89" s="24"/>
      <c r="U89" s="24"/>
      <c r="V89" s="24"/>
      <c r="W89" s="24"/>
      <c r="X89" s="24"/>
      <c r="Y89" s="24"/>
      <c r="Z89" s="24"/>
      <c r="AA89" s="24"/>
      <c r="AB89" s="14">
        <v>0.64</v>
      </c>
      <c r="AC89" s="14"/>
      <c r="AD89" s="14"/>
      <c r="AE89" s="14"/>
      <c r="AF89" s="14"/>
      <c r="AG89" s="14">
        <v>178328</v>
      </c>
      <c r="AH89" s="14"/>
    </row>
    <row r="90" spans="1:34" ht="15.6" customHeight="1">
      <c r="A90" s="11" t="s">
        <v>56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3">
        <v>0</v>
      </c>
      <c r="AC90" s="13"/>
      <c r="AD90" s="13"/>
      <c r="AE90" s="13"/>
      <c r="AF90" s="13"/>
      <c r="AG90" s="14">
        <v>1685580</v>
      </c>
      <c r="AH90" s="14"/>
    </row>
    <row r="91" spans="1:34" ht="15.6" customHeight="1">
      <c r="A91" s="11" t="s">
        <v>96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4">
        <v>-166445</v>
      </c>
      <c r="AH91" s="14"/>
    </row>
    <row r="92" spans="1:34" ht="15.6" customHeight="1">
      <c r="A92" s="11" t="s">
        <v>56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3">
        <v>0</v>
      </c>
      <c r="AC92" s="13"/>
      <c r="AD92" s="13"/>
      <c r="AE92" s="13"/>
      <c r="AF92" s="13"/>
      <c r="AG92" s="14">
        <v>1519135</v>
      </c>
      <c r="AH92" s="14"/>
    </row>
    <row r="93" spans="1:34" ht="15.6" customHeight="1">
      <c r="A93" s="11" t="s">
        <v>64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21" t="s">
        <v>97</v>
      </c>
      <c r="T93" s="21"/>
      <c r="U93" s="21"/>
      <c r="V93" s="21"/>
      <c r="W93" s="21"/>
      <c r="X93" s="21"/>
      <c r="Y93" s="21"/>
      <c r="Z93" s="21"/>
      <c r="AA93" s="21"/>
      <c r="AB93" s="21" t="s">
        <v>66</v>
      </c>
      <c r="AC93" s="21"/>
      <c r="AD93" s="21"/>
      <c r="AE93" s="21"/>
      <c r="AF93" s="21"/>
      <c r="AG93" s="14">
        <v>16710</v>
      </c>
      <c r="AH93" s="14"/>
    </row>
    <row r="94" spans="1:34" ht="15.6" customHeight="1">
      <c r="A94" s="11" t="s">
        <v>56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3">
        <v>0</v>
      </c>
      <c r="AC94" s="13"/>
      <c r="AD94" s="13"/>
      <c r="AE94" s="13"/>
      <c r="AF94" s="13"/>
      <c r="AG94" s="14">
        <v>1535845</v>
      </c>
      <c r="AH94" s="14"/>
    </row>
    <row r="95" spans="1:34" ht="15.6" customHeight="1">
      <c r="A95" s="11" t="s">
        <v>67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21" t="s">
        <v>98</v>
      </c>
      <c r="T95" s="21"/>
      <c r="U95" s="21"/>
      <c r="V95" s="21"/>
      <c r="W95" s="21"/>
      <c r="X95" s="21"/>
      <c r="Y95" s="21"/>
      <c r="Z95" s="21"/>
      <c r="AA95" s="21"/>
      <c r="AB95" s="21" t="s">
        <v>69</v>
      </c>
      <c r="AC95" s="21"/>
      <c r="AD95" s="21"/>
      <c r="AE95" s="21"/>
      <c r="AF95" s="21"/>
      <c r="AG95" s="14">
        <v>39932</v>
      </c>
      <c r="AH95" s="14"/>
    </row>
    <row r="96" spans="1:34" ht="15.6" customHeight="1">
      <c r="A96" s="11" t="s">
        <v>56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3">
        <v>0</v>
      </c>
      <c r="AC96" s="13"/>
      <c r="AD96" s="13"/>
      <c r="AE96" s="13"/>
      <c r="AF96" s="13"/>
      <c r="AG96" s="14">
        <v>1575777</v>
      </c>
      <c r="AH96" s="14"/>
    </row>
    <row r="97" spans="1:34" ht="25.5" customHeight="1">
      <c r="A97" s="11" t="s">
        <v>70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21" t="s">
        <v>99</v>
      </c>
      <c r="T97" s="21"/>
      <c r="U97" s="21"/>
      <c r="V97" s="21"/>
      <c r="W97" s="21"/>
      <c r="X97" s="21"/>
      <c r="Y97" s="21"/>
      <c r="Z97" s="21"/>
      <c r="AA97" s="21"/>
      <c r="AB97" s="21" t="s">
        <v>72</v>
      </c>
      <c r="AC97" s="21"/>
      <c r="AD97" s="21"/>
      <c r="AE97" s="21"/>
      <c r="AF97" s="21"/>
      <c r="AG97" s="14">
        <v>20485</v>
      </c>
      <c r="AH97" s="14"/>
    </row>
    <row r="98" spans="1:34" ht="15.6" customHeight="1">
      <c r="A98" s="11" t="s">
        <v>56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3">
        <v>0</v>
      </c>
      <c r="AC98" s="13"/>
      <c r="AD98" s="13"/>
      <c r="AE98" s="13"/>
      <c r="AF98" s="13"/>
      <c r="AG98" s="14">
        <v>1596262</v>
      </c>
      <c r="AH98" s="14"/>
    </row>
    <row r="99" spans="1:34" ht="25.5" customHeight="1">
      <c r="A99" s="11" t="s">
        <v>73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21" t="s">
        <v>100</v>
      </c>
      <c r="T99" s="21"/>
      <c r="U99" s="21"/>
      <c r="V99" s="21"/>
      <c r="W99" s="21"/>
      <c r="X99" s="21"/>
      <c r="Y99" s="21"/>
      <c r="Z99" s="21"/>
      <c r="AA99" s="21"/>
      <c r="AB99" s="14">
        <v>151.79</v>
      </c>
      <c r="AC99" s="14"/>
      <c r="AD99" s="14"/>
      <c r="AE99" s="14"/>
      <c r="AF99" s="14"/>
      <c r="AG99" s="14">
        <v>327591</v>
      </c>
      <c r="AH99" s="14"/>
    </row>
    <row r="100" spans="1:34" ht="15.6" customHeight="1">
      <c r="A100" s="11" t="s">
        <v>75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21" t="s">
        <v>101</v>
      </c>
      <c r="T100" s="21"/>
      <c r="U100" s="21"/>
      <c r="V100" s="21"/>
      <c r="W100" s="21"/>
      <c r="X100" s="21"/>
      <c r="Y100" s="21"/>
      <c r="Z100" s="21"/>
      <c r="AA100" s="21"/>
      <c r="AB100" s="22">
        <v>13.164999999999999</v>
      </c>
      <c r="AC100" s="22"/>
      <c r="AD100" s="22"/>
      <c r="AE100" s="22"/>
      <c r="AF100" s="22"/>
      <c r="AG100" s="14">
        <v>-294898</v>
      </c>
      <c r="AH100" s="14"/>
    </row>
    <row r="101" spans="1:34" ht="15.6" customHeight="1">
      <c r="A101" s="11" t="s">
        <v>56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3">
        <v>0</v>
      </c>
      <c r="AC101" s="13"/>
      <c r="AD101" s="13"/>
      <c r="AE101" s="13"/>
      <c r="AF101" s="13"/>
      <c r="AG101" s="14">
        <v>1628955</v>
      </c>
      <c r="AH101" s="14"/>
    </row>
    <row r="102" spans="1:34" ht="15.6" customHeight="1" thickBo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4" ht="15.6" customHeight="1" thickBot="1">
      <c r="A103" s="15" t="s">
        <v>47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5" t="s">
        <v>48</v>
      </c>
      <c r="Y103" s="16"/>
      <c r="Z103" s="16"/>
      <c r="AA103" s="16"/>
      <c r="AB103" s="16"/>
      <c r="AC103" s="16"/>
      <c r="AD103" s="16"/>
      <c r="AE103" s="15" t="s">
        <v>49</v>
      </c>
      <c r="AF103" s="16"/>
      <c r="AG103" s="16"/>
      <c r="AH103" s="17"/>
    </row>
    <row r="104" spans="1:34" ht="15.6" customHeight="1">
      <c r="A104" s="18" t="s">
        <v>56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9">
        <v>0</v>
      </c>
      <c r="Y104" s="19"/>
      <c r="Z104" s="19"/>
      <c r="AA104" s="19"/>
      <c r="AB104" s="19"/>
      <c r="AC104" s="19"/>
      <c r="AD104" s="19"/>
      <c r="AE104" s="20">
        <v>1791420</v>
      </c>
      <c r="AF104" s="20"/>
      <c r="AG104" s="20"/>
      <c r="AH104" s="20"/>
    </row>
    <row r="105" spans="1:34" ht="15.6" customHeight="1">
      <c r="A105" s="11" t="s">
        <v>102</v>
      </c>
      <c r="B105" s="11"/>
      <c r="C105" s="11"/>
      <c r="D105" s="11"/>
      <c r="E105" s="11"/>
      <c r="F105" s="11"/>
      <c r="G105" s="11"/>
      <c r="H105" s="11"/>
      <c r="I105" s="11"/>
      <c r="J105" s="21" t="s">
        <v>103</v>
      </c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3">
        <v>0.18</v>
      </c>
      <c r="Y105" s="21"/>
      <c r="Z105" s="21"/>
      <c r="AA105" s="21"/>
      <c r="AB105" s="21"/>
      <c r="AC105" s="21"/>
      <c r="AD105" s="21"/>
      <c r="AE105" s="14">
        <v>322455.59999999998</v>
      </c>
      <c r="AF105" s="14"/>
      <c r="AG105" s="14"/>
      <c r="AH105" s="14"/>
    </row>
    <row r="106" spans="1:34" ht="15.6" customHeight="1">
      <c r="A106" s="11" t="s">
        <v>56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3">
        <v>0</v>
      </c>
      <c r="Y106" s="13"/>
      <c r="Z106" s="13"/>
      <c r="AA106" s="13"/>
      <c r="AB106" s="13"/>
      <c r="AC106" s="13"/>
      <c r="AD106" s="13"/>
      <c r="AE106" s="14">
        <v>2113875.6</v>
      </c>
      <c r="AF106" s="14"/>
      <c r="AG106" s="14"/>
      <c r="AH106" s="14"/>
    </row>
    <row r="107" spans="1:34" ht="15.6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:34" ht="15.6" customHeight="1">
      <c r="A108" s="11" t="s">
        <v>109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</row>
    <row r="109" spans="1:34" ht="15.6" customHeight="1">
      <c r="A109" s="11" t="s">
        <v>110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</row>
    <row r="110" spans="1:34" ht="15.6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:34" ht="15.6" customHeight="1">
      <c r="A111" s="11" t="s">
        <v>104</v>
      </c>
      <c r="B111" s="11"/>
      <c r="C111" s="11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1" t="s">
        <v>105</v>
      </c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</row>
    <row r="112" spans="1:34" ht="15.6" customHeight="1">
      <c r="A112" s="11" t="s">
        <v>106</v>
      </c>
      <c r="B112" s="11"/>
      <c r="C112" s="11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</row>
    <row r="113" spans="1:34" ht="15.6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</sheetData>
  <mergeCells count="417">
    <mergeCell ref="A3:F3"/>
    <mergeCell ref="G3:S3"/>
    <mergeCell ref="T3:AH3"/>
    <mergeCell ref="A4:F4"/>
    <mergeCell ref="G4:S4"/>
    <mergeCell ref="T4:AH4"/>
    <mergeCell ref="A1:F1"/>
    <mergeCell ref="G1:S1"/>
    <mergeCell ref="T1:AH1"/>
    <mergeCell ref="A2:F2"/>
    <mergeCell ref="G2:S2"/>
    <mergeCell ref="T2:AH2"/>
    <mergeCell ref="A9:AH9"/>
    <mergeCell ref="A10:AH10"/>
    <mergeCell ref="A11:O11"/>
    <mergeCell ref="P11:Z11"/>
    <mergeCell ref="AA11:AH11"/>
    <mergeCell ref="A12:O12"/>
    <mergeCell ref="P12:Z12"/>
    <mergeCell ref="AA12:AH12"/>
    <mergeCell ref="A5:F5"/>
    <mergeCell ref="G5:S5"/>
    <mergeCell ref="T5:AH5"/>
    <mergeCell ref="A6:AH6"/>
    <mergeCell ref="A7:AH7"/>
    <mergeCell ref="A8:AH8"/>
    <mergeCell ref="A13:O13"/>
    <mergeCell ref="P13:Z13"/>
    <mergeCell ref="AA13:AH13"/>
    <mergeCell ref="A14:AH14"/>
    <mergeCell ref="A15:B18"/>
    <mergeCell ref="C15:E18"/>
    <mergeCell ref="F15:H18"/>
    <mergeCell ref="I15:K16"/>
    <mergeCell ref="I17:K18"/>
    <mergeCell ref="L15:Q15"/>
    <mergeCell ref="AD15:AH15"/>
    <mergeCell ref="AD16:AH17"/>
    <mergeCell ref="AD18:AG18"/>
    <mergeCell ref="R15:AC15"/>
    <mergeCell ref="A19:AH19"/>
    <mergeCell ref="A20:B20"/>
    <mergeCell ref="C20:E20"/>
    <mergeCell ref="F20:H20"/>
    <mergeCell ref="I20:K20"/>
    <mergeCell ref="L20:N20"/>
    <mergeCell ref="O20:Q20"/>
    <mergeCell ref="L16:N17"/>
    <mergeCell ref="L18:N18"/>
    <mergeCell ref="O16:Q17"/>
    <mergeCell ref="O18:Q18"/>
    <mergeCell ref="R16:V18"/>
    <mergeCell ref="W16:Y18"/>
    <mergeCell ref="Z16:AC17"/>
    <mergeCell ref="Z18:AC18"/>
    <mergeCell ref="R20:V20"/>
    <mergeCell ref="W20:Y20"/>
    <mergeCell ref="Z20:AC20"/>
    <mergeCell ref="AD20:AG20"/>
    <mergeCell ref="A21:AH21"/>
    <mergeCell ref="A22:B23"/>
    <mergeCell ref="C22:E22"/>
    <mergeCell ref="F22:H22"/>
    <mergeCell ref="F23:H23"/>
    <mergeCell ref="I23:K23"/>
    <mergeCell ref="I22:K22"/>
    <mergeCell ref="L22:N22"/>
    <mergeCell ref="L23:N23"/>
    <mergeCell ref="O22:Q22"/>
    <mergeCell ref="O23:Q23"/>
    <mergeCell ref="AD22:AG22"/>
    <mergeCell ref="AD23:AG23"/>
    <mergeCell ref="R22:V23"/>
    <mergeCell ref="W22:Y23"/>
    <mergeCell ref="Z22:AC22"/>
    <mergeCell ref="Z23:AC23"/>
    <mergeCell ref="C23:E23"/>
    <mergeCell ref="A24:B25"/>
    <mergeCell ref="C24:E25"/>
    <mergeCell ref="F24:H25"/>
    <mergeCell ref="I25:K25"/>
    <mergeCell ref="I24:K24"/>
    <mergeCell ref="L24:N25"/>
    <mergeCell ref="O24:Q25"/>
    <mergeCell ref="R24:V25"/>
    <mergeCell ref="W24:AH25"/>
    <mergeCell ref="A26:AH26"/>
    <mergeCell ref="A27:B28"/>
    <mergeCell ref="C27:E27"/>
    <mergeCell ref="F27:H27"/>
    <mergeCell ref="F28:H28"/>
    <mergeCell ref="I28:K28"/>
    <mergeCell ref="I27:K27"/>
    <mergeCell ref="L27:N27"/>
    <mergeCell ref="L28:N28"/>
    <mergeCell ref="C28:E28"/>
    <mergeCell ref="A29:B30"/>
    <mergeCell ref="C29:E30"/>
    <mergeCell ref="F29:H30"/>
    <mergeCell ref="I30:K30"/>
    <mergeCell ref="I29:K29"/>
    <mergeCell ref="O27:Q27"/>
    <mergeCell ref="O28:Q28"/>
    <mergeCell ref="AD27:AG27"/>
    <mergeCell ref="AD28:AG28"/>
    <mergeCell ref="R27:V28"/>
    <mergeCell ref="W27:Y28"/>
    <mergeCell ref="Z27:AC27"/>
    <mergeCell ref="Z28:AC28"/>
    <mergeCell ref="L29:N30"/>
    <mergeCell ref="O29:Q30"/>
    <mergeCell ref="R29:V30"/>
    <mergeCell ref="W29:AH30"/>
    <mergeCell ref="A37:M37"/>
    <mergeCell ref="N37:W37"/>
    <mergeCell ref="X37:AE37"/>
    <mergeCell ref="AF37:AH37"/>
    <mergeCell ref="AD32:AH32"/>
    <mergeCell ref="A34:W34"/>
    <mergeCell ref="X34:AE34"/>
    <mergeCell ref="AF34:AH34"/>
    <mergeCell ref="A35:M35"/>
    <mergeCell ref="N35:W35"/>
    <mergeCell ref="X35:AE35"/>
    <mergeCell ref="AF35:AH35"/>
    <mergeCell ref="A31:Q32"/>
    <mergeCell ref="R31:V32"/>
    <mergeCell ref="W31:Y32"/>
    <mergeCell ref="Z31:AC31"/>
    <mergeCell ref="Z32:AC32"/>
    <mergeCell ref="AD31:AH31"/>
    <mergeCell ref="A36:M36"/>
    <mergeCell ref="N36:W36"/>
    <mergeCell ref="X36:AE36"/>
    <mergeCell ref="AF36:AH36"/>
    <mergeCell ref="A40:W40"/>
    <mergeCell ref="X40:AE40"/>
    <mergeCell ref="AF40:AH40"/>
    <mergeCell ref="A41:M41"/>
    <mergeCell ref="N41:W41"/>
    <mergeCell ref="X41:AE41"/>
    <mergeCell ref="AF41:AH41"/>
    <mergeCell ref="A38:W38"/>
    <mergeCell ref="X38:AE38"/>
    <mergeCell ref="AF38:AH38"/>
    <mergeCell ref="A39:W39"/>
    <mergeCell ref="X39:AE39"/>
    <mergeCell ref="AF39:AH39"/>
    <mergeCell ref="A44:W44"/>
    <mergeCell ref="X44:AE44"/>
    <mergeCell ref="AF44:AH44"/>
    <mergeCell ref="A45:W45"/>
    <mergeCell ref="X45:AE45"/>
    <mergeCell ref="AF45:AH45"/>
    <mergeCell ref="A42:M42"/>
    <mergeCell ref="N42:W42"/>
    <mergeCell ref="X42:AE42"/>
    <mergeCell ref="AF42:AH42"/>
    <mergeCell ref="A43:W43"/>
    <mergeCell ref="X43:AE43"/>
    <mergeCell ref="AF43:AH43"/>
    <mergeCell ref="A46:AE46"/>
    <mergeCell ref="AF46:AH46"/>
    <mergeCell ref="A47:W47"/>
    <mergeCell ref="X47:AE47"/>
    <mergeCell ref="AF47:AH47"/>
    <mergeCell ref="A48:M48"/>
    <mergeCell ref="N48:W48"/>
    <mergeCell ref="X48:AE48"/>
    <mergeCell ref="AF48:AH48"/>
    <mergeCell ref="A51:W51"/>
    <mergeCell ref="X51:AE51"/>
    <mergeCell ref="AF51:AH51"/>
    <mergeCell ref="A52:M52"/>
    <mergeCell ref="N52:W52"/>
    <mergeCell ref="X52:AE52"/>
    <mergeCell ref="AF52:AH52"/>
    <mergeCell ref="A49:W49"/>
    <mergeCell ref="X49:AE49"/>
    <mergeCell ref="AF49:AH49"/>
    <mergeCell ref="A50:M50"/>
    <mergeCell ref="N50:W50"/>
    <mergeCell ref="X50:AE50"/>
    <mergeCell ref="AF50:AH50"/>
    <mergeCell ref="AC58:AH58"/>
    <mergeCell ref="AC59:AH60"/>
    <mergeCell ref="A53:W53"/>
    <mergeCell ref="X53:AE53"/>
    <mergeCell ref="AF53:AH53"/>
    <mergeCell ref="A54:M54"/>
    <mergeCell ref="N54:W54"/>
    <mergeCell ref="X54:AE54"/>
    <mergeCell ref="AF54:AH54"/>
    <mergeCell ref="V65:X66"/>
    <mergeCell ref="A65:A66"/>
    <mergeCell ref="A56:W56"/>
    <mergeCell ref="X56:AE56"/>
    <mergeCell ref="AF56:AH56"/>
    <mergeCell ref="A55:M55"/>
    <mergeCell ref="N55:W55"/>
    <mergeCell ref="X55:AE55"/>
    <mergeCell ref="AF55:AH55"/>
    <mergeCell ref="A58:A61"/>
    <mergeCell ref="B58:D61"/>
    <mergeCell ref="E58:G61"/>
    <mergeCell ref="H58:J59"/>
    <mergeCell ref="H60:J61"/>
    <mergeCell ref="K58:P58"/>
    <mergeCell ref="K59:L60"/>
    <mergeCell ref="K61:L61"/>
    <mergeCell ref="M59:P60"/>
    <mergeCell ref="M61:P61"/>
    <mergeCell ref="Q58:AB58"/>
    <mergeCell ref="Q59:U61"/>
    <mergeCell ref="V59:X61"/>
    <mergeCell ref="Y59:AB60"/>
    <mergeCell ref="Y61:AB61"/>
    <mergeCell ref="A67:A68"/>
    <mergeCell ref="B67:D68"/>
    <mergeCell ref="AC61:AF61"/>
    <mergeCell ref="AG61:AH61"/>
    <mergeCell ref="H66:J66"/>
    <mergeCell ref="H65:J65"/>
    <mergeCell ref="V62:X62"/>
    <mergeCell ref="Y62:AB62"/>
    <mergeCell ref="AC62:AF62"/>
    <mergeCell ref="AG62:AH62"/>
    <mergeCell ref="A63:AH63"/>
    <mergeCell ref="A64:AH64"/>
    <mergeCell ref="B62:D62"/>
    <mergeCell ref="E62:G62"/>
    <mergeCell ref="H62:J62"/>
    <mergeCell ref="K62:L62"/>
    <mergeCell ref="M62:P62"/>
    <mergeCell ref="Q62:U62"/>
    <mergeCell ref="AG65:AH65"/>
    <mergeCell ref="AG66:AH66"/>
    <mergeCell ref="B66:D66"/>
    <mergeCell ref="AC65:AF65"/>
    <mergeCell ref="AC66:AF66"/>
    <mergeCell ref="Q65:U66"/>
    <mergeCell ref="A69:A70"/>
    <mergeCell ref="B69:D69"/>
    <mergeCell ref="E69:G69"/>
    <mergeCell ref="E70:G70"/>
    <mergeCell ref="H70:J70"/>
    <mergeCell ref="H69:J69"/>
    <mergeCell ref="K69:L69"/>
    <mergeCell ref="K70:L70"/>
    <mergeCell ref="AG69:AH69"/>
    <mergeCell ref="AG70:AH70"/>
    <mergeCell ref="B70:D70"/>
    <mergeCell ref="AC69:AF69"/>
    <mergeCell ref="AC70:AF70"/>
    <mergeCell ref="Q69:U70"/>
    <mergeCell ref="V69:X70"/>
    <mergeCell ref="Y69:AB69"/>
    <mergeCell ref="B71:D72"/>
    <mergeCell ref="E71:G72"/>
    <mergeCell ref="H72:J72"/>
    <mergeCell ref="H71:J71"/>
    <mergeCell ref="K71:L72"/>
    <mergeCell ref="M71:P72"/>
    <mergeCell ref="M69:P69"/>
    <mergeCell ref="M70:P70"/>
    <mergeCell ref="Y65:AB65"/>
    <mergeCell ref="Y66:AB66"/>
    <mergeCell ref="E67:G68"/>
    <mergeCell ref="H68:J68"/>
    <mergeCell ref="H67:J67"/>
    <mergeCell ref="K67:L68"/>
    <mergeCell ref="M67:P68"/>
    <mergeCell ref="K65:L65"/>
    <mergeCell ref="K66:L66"/>
    <mergeCell ref="M65:P65"/>
    <mergeCell ref="M66:P66"/>
    <mergeCell ref="B65:D65"/>
    <mergeCell ref="E65:G65"/>
    <mergeCell ref="E66:G66"/>
    <mergeCell ref="Q67:U68"/>
    <mergeCell ref="V67:AH68"/>
    <mergeCell ref="K75:L75"/>
    <mergeCell ref="M74:P74"/>
    <mergeCell ref="M75:P75"/>
    <mergeCell ref="Y70:AB70"/>
    <mergeCell ref="Q71:U72"/>
    <mergeCell ref="V71:AH72"/>
    <mergeCell ref="A73:AH73"/>
    <mergeCell ref="A74:A75"/>
    <mergeCell ref="B74:D74"/>
    <mergeCell ref="E74:G74"/>
    <mergeCell ref="E75:G75"/>
    <mergeCell ref="H75:J75"/>
    <mergeCell ref="H74:J74"/>
    <mergeCell ref="K74:L74"/>
    <mergeCell ref="AG74:AH74"/>
    <mergeCell ref="AG75:AH75"/>
    <mergeCell ref="B75:D75"/>
    <mergeCell ref="AC74:AF74"/>
    <mergeCell ref="AC75:AF75"/>
    <mergeCell ref="Q74:U75"/>
    <mergeCell ref="V74:X75"/>
    <mergeCell ref="Y74:AB74"/>
    <mergeCell ref="Y75:AB75"/>
    <mergeCell ref="A71:A72"/>
    <mergeCell ref="A81:AA81"/>
    <mergeCell ref="AB81:AF81"/>
    <mergeCell ref="AG81:AH81"/>
    <mergeCell ref="A82:R82"/>
    <mergeCell ref="S82:AA82"/>
    <mergeCell ref="AB82:AF82"/>
    <mergeCell ref="AG82:AH82"/>
    <mergeCell ref="Q76:U77"/>
    <mergeCell ref="V76:AH77"/>
    <mergeCell ref="A78:P79"/>
    <mergeCell ref="Q78:U79"/>
    <mergeCell ref="V78:X79"/>
    <mergeCell ref="Y78:AB78"/>
    <mergeCell ref="Y79:AB79"/>
    <mergeCell ref="AC78:AH78"/>
    <mergeCell ref="AC79:AH79"/>
    <mergeCell ref="A76:A77"/>
    <mergeCell ref="B76:D77"/>
    <mergeCell ref="E76:G77"/>
    <mergeCell ref="H77:J77"/>
    <mergeCell ref="H76:J76"/>
    <mergeCell ref="K76:L77"/>
    <mergeCell ref="M76:P77"/>
    <mergeCell ref="A85:AA85"/>
    <mergeCell ref="AB85:AF85"/>
    <mergeCell ref="AG85:AH85"/>
    <mergeCell ref="A86:AA86"/>
    <mergeCell ref="AB86:AF86"/>
    <mergeCell ref="AG86:AH86"/>
    <mergeCell ref="A83:R83"/>
    <mergeCell ref="S83:AA83"/>
    <mergeCell ref="AB83:AF83"/>
    <mergeCell ref="AG83:AH83"/>
    <mergeCell ref="A84:R84"/>
    <mergeCell ref="S84:AA84"/>
    <mergeCell ref="AB84:AF84"/>
    <mergeCell ref="AG84:AH84"/>
    <mergeCell ref="A89:R89"/>
    <mergeCell ref="S89:AA89"/>
    <mergeCell ref="AB89:AF89"/>
    <mergeCell ref="AG89:AH89"/>
    <mergeCell ref="A90:AA90"/>
    <mergeCell ref="AB90:AF90"/>
    <mergeCell ref="AG90:AH90"/>
    <mergeCell ref="A87:AA87"/>
    <mergeCell ref="AB87:AF87"/>
    <mergeCell ref="AG87:AH87"/>
    <mergeCell ref="A88:R88"/>
    <mergeCell ref="S88:AA88"/>
    <mergeCell ref="AB88:AF88"/>
    <mergeCell ref="AG88:AH88"/>
    <mergeCell ref="A94:AA94"/>
    <mergeCell ref="AB94:AF94"/>
    <mergeCell ref="AG94:AH94"/>
    <mergeCell ref="A95:R95"/>
    <mergeCell ref="S95:AA95"/>
    <mergeCell ref="AB95:AF95"/>
    <mergeCell ref="AG95:AH95"/>
    <mergeCell ref="A91:AF91"/>
    <mergeCell ref="AG91:AH91"/>
    <mergeCell ref="A92:AA92"/>
    <mergeCell ref="AB92:AF92"/>
    <mergeCell ref="AG92:AH92"/>
    <mergeCell ref="A93:R93"/>
    <mergeCell ref="S93:AA93"/>
    <mergeCell ref="AB93:AF93"/>
    <mergeCell ref="AG93:AH93"/>
    <mergeCell ref="A98:AA98"/>
    <mergeCell ref="AB98:AF98"/>
    <mergeCell ref="AG98:AH98"/>
    <mergeCell ref="A99:R99"/>
    <mergeCell ref="S99:AA99"/>
    <mergeCell ref="AB99:AF99"/>
    <mergeCell ref="AG99:AH99"/>
    <mergeCell ref="A96:AA96"/>
    <mergeCell ref="AB96:AF96"/>
    <mergeCell ref="AG96:AH96"/>
    <mergeCell ref="A97:R97"/>
    <mergeCell ref="S97:AA97"/>
    <mergeCell ref="AB97:AF97"/>
    <mergeCell ref="AG97:AH97"/>
    <mergeCell ref="A101:AA101"/>
    <mergeCell ref="AB101:AF101"/>
    <mergeCell ref="AG101:AH101"/>
    <mergeCell ref="A100:R100"/>
    <mergeCell ref="S100:AA100"/>
    <mergeCell ref="AB100:AF100"/>
    <mergeCell ref="AG100:AH100"/>
    <mergeCell ref="A105:I105"/>
    <mergeCell ref="J105:W105"/>
    <mergeCell ref="X105:AD105"/>
    <mergeCell ref="AE105:AH105"/>
    <mergeCell ref="A106:W106"/>
    <mergeCell ref="X106:AD106"/>
    <mergeCell ref="AE106:AH106"/>
    <mergeCell ref="A103:W103"/>
    <mergeCell ref="X103:AD103"/>
    <mergeCell ref="AE103:AH103"/>
    <mergeCell ref="A104:W104"/>
    <mergeCell ref="X104:AD104"/>
    <mergeCell ref="AE104:AH104"/>
    <mergeCell ref="A112:C112"/>
    <mergeCell ref="D112:T112"/>
    <mergeCell ref="U112:AH112"/>
    <mergeCell ref="A113:AH113"/>
    <mergeCell ref="A107:AH107"/>
    <mergeCell ref="A108:AH108"/>
    <mergeCell ref="A110:AH110"/>
    <mergeCell ref="A111:C111"/>
    <mergeCell ref="D111:T111"/>
    <mergeCell ref="U111:AH111"/>
    <mergeCell ref="A109:AH109"/>
  </mergeCells>
  <printOptions horizontalCentered="1"/>
  <pageMargins left="0.25" right="0.27" top="0.63" bottom="0.51" header="0.31496062992125984" footer="0.31496062992125984"/>
  <pageSetup paperSize="9" orientation="landscape" verticalDpi="0" r:id="rId1"/>
  <headerFooter>
    <oddFooter>&amp;CСтраница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71"/>
  <sheetViews>
    <sheetView workbookViewId="0"/>
  </sheetViews>
  <sheetFormatPr defaultRowHeight="15"/>
  <cols>
    <col min="1" max="1" width="9.140625" customWidth="1"/>
    <col min="7" max="7" width="156" customWidth="1"/>
  </cols>
  <sheetData>
    <row r="1" spans="1:7">
      <c r="A1" t="s">
        <v>0</v>
      </c>
      <c r="G1" s="7"/>
    </row>
    <row r="2" spans="1:7">
      <c r="A2" t="str">
        <f>'ЛС-02-2-1 изм.4 Савушкина'!A1</f>
        <v>« С О Г Л А С О В А Н О »</v>
      </c>
      <c r="B2">
        <v>63</v>
      </c>
      <c r="C2">
        <v>1767</v>
      </c>
      <c r="D2">
        <v>0</v>
      </c>
      <c r="E2">
        <v>0</v>
      </c>
      <c r="F2">
        <v>711</v>
      </c>
    </row>
    <row r="3" spans="1:7">
      <c r="A3">
        <f>'ЛС-02-2-1 изм.4 Савушкина'!G1</f>
        <v>0</v>
      </c>
      <c r="B3">
        <v>63</v>
      </c>
      <c r="C3">
        <v>1767</v>
      </c>
      <c r="D3">
        <v>1</v>
      </c>
      <c r="E3">
        <v>0</v>
      </c>
      <c r="F3">
        <v>711</v>
      </c>
    </row>
    <row r="4" spans="1:7">
      <c r="A4" t="str">
        <f>'ЛС-02-2-1 изм.4 Савушкина'!T1</f>
        <v>« У Т В Е Р Ж Д А Ю »</v>
      </c>
      <c r="B4">
        <v>63</v>
      </c>
      <c r="C4">
        <v>1767</v>
      </c>
      <c r="D4">
        <v>2</v>
      </c>
      <c r="E4">
        <v>0</v>
      </c>
      <c r="F4">
        <v>711</v>
      </c>
    </row>
    <row r="5" spans="1:7">
      <c r="A5" t="str">
        <f>'ЛС-02-2-1 изм.4 Савушкина'!A2</f>
        <v>в сумме 2 113 875,60 руб.</v>
      </c>
      <c r="B5">
        <v>63</v>
      </c>
      <c r="C5">
        <v>2666</v>
      </c>
      <c r="D5">
        <v>0</v>
      </c>
      <c r="E5">
        <v>0</v>
      </c>
      <c r="F5">
        <v>711</v>
      </c>
    </row>
    <row r="6" spans="1:7">
      <c r="A6">
        <f>'ЛС-02-2-1 изм.4 Савушкина'!G2</f>
        <v>0</v>
      </c>
      <c r="B6">
        <v>63</v>
      </c>
      <c r="C6">
        <v>2666</v>
      </c>
      <c r="D6">
        <v>1</v>
      </c>
      <c r="E6">
        <v>0</v>
      </c>
      <c r="F6">
        <v>711</v>
      </c>
    </row>
    <row r="7" spans="1:7">
      <c r="A7" t="str">
        <f>'ЛС-02-2-1 изм.4 Савушкина'!T2</f>
        <v>в сумме 2 113 875,60 руб.</v>
      </c>
      <c r="B7">
        <v>63</v>
      </c>
      <c r="C7">
        <v>2666</v>
      </c>
      <c r="D7">
        <v>2</v>
      </c>
      <c r="E7">
        <v>0</v>
      </c>
      <c r="F7">
        <v>711</v>
      </c>
    </row>
    <row r="8" spans="1:7">
      <c r="A8" t="str">
        <f>'ЛС-02-2-1 изм.4 Савушкина'!A3</f>
        <v>Генеральный директор ООО «Стройкомплекс»</v>
      </c>
      <c r="B8">
        <v>63</v>
      </c>
      <c r="C8">
        <v>1768</v>
      </c>
      <c r="D8">
        <v>0</v>
      </c>
      <c r="E8">
        <v>0</v>
      </c>
      <c r="F8">
        <v>711</v>
      </c>
    </row>
    <row r="9" spans="1:7">
      <c r="A9">
        <f>'ЛС-02-2-1 изм.4 Савушкина'!G3</f>
        <v>0</v>
      </c>
      <c r="B9">
        <v>63</v>
      </c>
      <c r="C9">
        <v>1768</v>
      </c>
      <c r="D9">
        <v>1</v>
      </c>
      <c r="E9">
        <v>0</v>
      </c>
      <c r="F9">
        <v>711</v>
      </c>
    </row>
    <row r="10" spans="1:7">
      <c r="A10" t="str">
        <f>'ЛС-02-2-1 изм.4 Савушкина'!T3</f>
        <v xml:space="preserve">Директор по строительству ЗАО "Северный город"       </v>
      </c>
      <c r="B10">
        <v>63</v>
      </c>
      <c r="C10">
        <v>1768</v>
      </c>
      <c r="D10">
        <v>2</v>
      </c>
      <c r="E10">
        <v>0</v>
      </c>
      <c r="F10">
        <v>711</v>
      </c>
    </row>
    <row r="11" spans="1:7">
      <c r="A11" t="str">
        <f>'ЛС-02-2-1 изм.4 Савушкина'!A4</f>
        <v>_______________________ Е.К. Серебряков</v>
      </c>
      <c r="B11">
        <v>63</v>
      </c>
      <c r="C11">
        <v>1769</v>
      </c>
      <c r="D11">
        <v>0</v>
      </c>
      <c r="E11">
        <v>0</v>
      </c>
      <c r="F11">
        <v>711</v>
      </c>
    </row>
    <row r="12" spans="1:7">
      <c r="A12">
        <f>'ЛС-02-2-1 изм.4 Савушкина'!G4</f>
        <v>0</v>
      </c>
      <c r="B12">
        <v>63</v>
      </c>
      <c r="C12">
        <v>1769</v>
      </c>
      <c r="D12">
        <v>1</v>
      </c>
      <c r="E12">
        <v>0</v>
      </c>
      <c r="F12">
        <v>711</v>
      </c>
    </row>
    <row r="13" spans="1:7">
      <c r="A13" t="str">
        <f>'ЛС-02-2-1 изм.4 Савушкина'!T4</f>
        <v>__________________________  /В.И. Коршенбаум/          по доверенности № 27 от 05.05.2012 г.</v>
      </c>
      <c r="B13">
        <v>63</v>
      </c>
      <c r="C13">
        <v>1769</v>
      </c>
      <c r="D13">
        <v>2</v>
      </c>
      <c r="E13">
        <v>0</v>
      </c>
      <c r="F13">
        <v>711</v>
      </c>
    </row>
    <row r="14" spans="1:7">
      <c r="A14">
        <f>'ЛС-02-2-1 изм.4 Савушкина'!A5</f>
        <v>0</v>
      </c>
      <c r="B14">
        <v>63</v>
      </c>
      <c r="C14">
        <v>1770</v>
      </c>
      <c r="D14">
        <v>0</v>
      </c>
      <c r="E14">
        <v>0</v>
      </c>
      <c r="F14">
        <v>711</v>
      </c>
    </row>
    <row r="15" spans="1:7">
      <c r="A15">
        <f>'ЛС-02-2-1 изм.4 Савушкина'!G5</f>
        <v>0</v>
      </c>
      <c r="B15">
        <v>63</v>
      </c>
      <c r="C15">
        <v>1770</v>
      </c>
      <c r="D15">
        <v>1</v>
      </c>
      <c r="E15">
        <v>0</v>
      </c>
      <c r="F15">
        <v>711</v>
      </c>
    </row>
    <row r="16" spans="1:7">
      <c r="A16">
        <f>'ЛС-02-2-1 изм.4 Савушкина'!T5</f>
        <v>0</v>
      </c>
      <c r="B16">
        <v>63</v>
      </c>
      <c r="C16">
        <v>1770</v>
      </c>
      <c r="D16">
        <v>2</v>
      </c>
      <c r="E16">
        <v>0</v>
      </c>
      <c r="F16">
        <v>711</v>
      </c>
    </row>
    <row r="17" spans="1:6">
      <c r="A17" t="str">
        <f>'ЛС-02-2-1 изм.4 Савушкина'!A6</f>
        <v>ФОРМА № 4</v>
      </c>
      <c r="B17">
        <v>63</v>
      </c>
      <c r="C17">
        <v>0</v>
      </c>
      <c r="D17">
        <v>0</v>
      </c>
      <c r="E17">
        <v>0</v>
      </c>
      <c r="F17">
        <v>700</v>
      </c>
    </row>
    <row r="18" spans="1:6">
      <c r="A18" t="str">
        <f>'ЛС-02-2-1 изм.4 Савушкина'!A7</f>
        <v>Наименование стройки - г. Санкт-Петербург, ул. Савушкина, д. 7</v>
      </c>
      <c r="B18">
        <v>63</v>
      </c>
      <c r="C18">
        <v>1</v>
      </c>
      <c r="D18">
        <v>0</v>
      </c>
      <c r="E18">
        <v>0</v>
      </c>
      <c r="F18">
        <v>701</v>
      </c>
    </row>
    <row r="19" spans="1:6">
      <c r="A19" t="str">
        <f>'ЛС-02-2-1 изм.4 Савушкина'!A8</f>
        <v>Объект - Жилой дом</v>
      </c>
      <c r="B19">
        <v>63</v>
      </c>
      <c r="C19">
        <v>2</v>
      </c>
      <c r="D19">
        <v>0</v>
      </c>
      <c r="E19">
        <v>0</v>
      </c>
      <c r="F19">
        <v>702</v>
      </c>
    </row>
    <row r="20" spans="1:6">
      <c r="A20" t="str">
        <f>'ЛС-02-2-1 изм.4 Савушкина'!A9</f>
        <v>ЛОКАЛЬНАЯ СМЕТА № 02-2-1</v>
      </c>
      <c r="B20">
        <v>63</v>
      </c>
      <c r="C20">
        <v>3</v>
      </c>
      <c r="D20">
        <v>0</v>
      </c>
      <c r="E20">
        <v>0</v>
      </c>
      <c r="F20">
        <v>703</v>
      </c>
    </row>
    <row r="21" spans="1:6">
      <c r="A21" t="str">
        <f>'ЛС-02-2-1 изм.4 Савушкина'!A10</f>
        <v>на устройство фундамента (щебеночное основание)</v>
      </c>
      <c r="B21">
        <v>63</v>
      </c>
      <c r="C21">
        <v>4</v>
      </c>
      <c r="D21">
        <v>0</v>
      </c>
      <c r="E21">
        <v>0</v>
      </c>
      <c r="F21">
        <v>704</v>
      </c>
    </row>
    <row r="22" spans="1:6">
      <c r="A22" t="str">
        <f>'ЛС-02-2-1 изм.4 Савушкина'!A11</f>
        <v>Основание</v>
      </c>
      <c r="B22">
        <v>63</v>
      </c>
      <c r="C22">
        <v>5</v>
      </c>
      <c r="D22">
        <v>0</v>
      </c>
      <c r="E22">
        <v>0</v>
      </c>
      <c r="F22">
        <v>705</v>
      </c>
    </row>
    <row r="23" spans="1:6">
      <c r="A23" t="str">
        <f>'ЛС-02-2-1 изм.4 Савушкина'!P11</f>
        <v xml:space="preserve">Сметная стоимость - </v>
      </c>
      <c r="B23">
        <v>63</v>
      </c>
      <c r="C23">
        <v>5</v>
      </c>
      <c r="D23">
        <v>1</v>
      </c>
      <c r="E23">
        <v>0</v>
      </c>
      <c r="F23">
        <v>705</v>
      </c>
    </row>
    <row r="24" spans="1:6">
      <c r="A24" t="str">
        <f>'ЛС-02-2-1 изм.4 Савушкина'!A12</f>
        <v xml:space="preserve">Чертежи № 14106-КЖ, 14106-ПОС1   </v>
      </c>
      <c r="B24">
        <v>63</v>
      </c>
      <c r="C24">
        <v>6</v>
      </c>
      <c r="D24">
        <v>0</v>
      </c>
      <c r="E24">
        <v>0</v>
      </c>
      <c r="F24">
        <v>706</v>
      </c>
    </row>
    <row r="25" spans="1:6">
      <c r="A25" t="str">
        <f>'ЛС-02-2-1 изм.4 Савушкина'!P12</f>
        <v xml:space="preserve">Нормативная трудоемкость - </v>
      </c>
      <c r="B25">
        <v>63</v>
      </c>
      <c r="C25">
        <v>6</v>
      </c>
      <c r="D25">
        <v>1</v>
      </c>
      <c r="E25">
        <v>0</v>
      </c>
      <c r="F25">
        <v>706</v>
      </c>
    </row>
    <row r="26" spans="1:6">
      <c r="A26">
        <f>'ЛС-02-2-1 изм.4 Савушкина'!A13</f>
        <v>0</v>
      </c>
      <c r="B26">
        <v>63</v>
      </c>
      <c r="C26">
        <v>7</v>
      </c>
      <c r="D26">
        <v>0</v>
      </c>
      <c r="E26">
        <v>0</v>
      </c>
      <c r="F26">
        <v>707</v>
      </c>
    </row>
    <row r="27" spans="1:6">
      <c r="A27" t="str">
        <f>'ЛС-02-2-1 изм.4 Савушкина'!P13</f>
        <v xml:space="preserve">Сметная заработная плата - </v>
      </c>
      <c r="B27">
        <v>63</v>
      </c>
      <c r="C27">
        <v>7</v>
      </c>
      <c r="D27">
        <v>1</v>
      </c>
      <c r="E27">
        <v>0</v>
      </c>
      <c r="F27">
        <v>707</v>
      </c>
    </row>
    <row r="28" spans="1:6">
      <c r="A28" t="str">
        <f>'ЛС-02-2-1 изм.4 Савушкина'!A14</f>
        <v>Составлена в ценах Января 2000 г.с индексацией в цены Марта 2013 г.</v>
      </c>
      <c r="B28">
        <v>63</v>
      </c>
      <c r="C28">
        <v>1602</v>
      </c>
      <c r="D28">
        <v>0</v>
      </c>
      <c r="E28">
        <v>0</v>
      </c>
      <c r="F28">
        <v>715</v>
      </c>
    </row>
    <row r="29" spans="1:6">
      <c r="A29" t="str">
        <f>'ЛС-02-2-1 изм.4 Савушкина'!A15</f>
        <v>№ п/п</v>
      </c>
      <c r="B29">
        <v>63</v>
      </c>
      <c r="C29">
        <v>2678</v>
      </c>
      <c r="D29">
        <v>0</v>
      </c>
      <c r="E29">
        <v>0</v>
      </c>
      <c r="F29">
        <v>1400</v>
      </c>
    </row>
    <row r="30" spans="1:6">
      <c r="A30" t="str">
        <f>'ЛС-02-2-1 изм.4 Савушкина'!C15</f>
        <v>Шифр и номер позиции норматива</v>
      </c>
      <c r="B30">
        <v>63</v>
      </c>
      <c r="C30">
        <v>2678</v>
      </c>
      <c r="D30">
        <v>1</v>
      </c>
      <c r="E30">
        <v>0</v>
      </c>
      <c r="F30">
        <v>1400</v>
      </c>
    </row>
    <row r="31" spans="1:6">
      <c r="A31" t="str">
        <f>'ЛС-02-2-1 изм.4 Савушкина'!F15</f>
        <v>Наименование работ и затрат</v>
      </c>
      <c r="B31">
        <v>63</v>
      </c>
      <c r="C31">
        <v>2678</v>
      </c>
      <c r="D31">
        <v>2</v>
      </c>
      <c r="E31">
        <v>0</v>
      </c>
      <c r="F31">
        <v>1400</v>
      </c>
    </row>
    <row r="32" spans="1:6">
      <c r="A32" t="str">
        <f>'ЛС-02-2-1 изм.4 Савушкина'!I15</f>
        <v>Количество</v>
      </c>
      <c r="B32">
        <v>63</v>
      </c>
      <c r="C32">
        <v>2678</v>
      </c>
      <c r="D32">
        <v>3</v>
      </c>
      <c r="E32">
        <v>0</v>
      </c>
      <c r="F32">
        <v>1400</v>
      </c>
    </row>
    <row r="33" spans="1:6">
      <c r="A33" t="str">
        <f>'ЛС-02-2-1 изм.4 Савушкина'!I17</f>
        <v>ед. изм.</v>
      </c>
      <c r="B33">
        <v>63</v>
      </c>
      <c r="C33">
        <v>2678</v>
      </c>
      <c r="D33">
        <v>4</v>
      </c>
      <c r="E33">
        <v>0</v>
      </c>
      <c r="F33">
        <v>1400</v>
      </c>
    </row>
    <row r="34" spans="1:6">
      <c r="A34" t="str">
        <f>'ЛС-02-2-1 изм.4 Савушкина'!L15</f>
        <v>Стоимость на единицу, руб</v>
      </c>
      <c r="B34">
        <v>63</v>
      </c>
      <c r="C34">
        <v>2678</v>
      </c>
      <c r="D34">
        <v>5</v>
      </c>
      <c r="E34">
        <v>0</v>
      </c>
      <c r="F34">
        <v>1400</v>
      </c>
    </row>
    <row r="35" spans="1:6">
      <c r="A35" t="str">
        <f>'ЛС-02-2-1 изм.4 Савушкина'!L16</f>
        <v>Всего</v>
      </c>
      <c r="B35">
        <v>63</v>
      </c>
      <c r="C35">
        <v>2678</v>
      </c>
      <c r="D35">
        <v>6</v>
      </c>
      <c r="E35">
        <v>0</v>
      </c>
      <c r="F35">
        <v>1400</v>
      </c>
    </row>
    <row r="36" spans="1:6">
      <c r="A36" t="str">
        <f>'ЛС-02-2-1 изм.4 Савушкина'!L18</f>
        <v>Основной зарплаты</v>
      </c>
      <c r="B36">
        <v>63</v>
      </c>
      <c r="C36">
        <v>2678</v>
      </c>
      <c r="D36">
        <v>7</v>
      </c>
      <c r="E36">
        <v>0</v>
      </c>
      <c r="F36">
        <v>1400</v>
      </c>
    </row>
    <row r="37" spans="1:6">
      <c r="A37" t="str">
        <f>'ЛС-02-2-1 изм.4 Савушкина'!O16</f>
        <v>Экспл. машин</v>
      </c>
      <c r="B37">
        <v>63</v>
      </c>
      <c r="C37">
        <v>2678</v>
      </c>
      <c r="D37">
        <v>8</v>
      </c>
      <c r="E37">
        <v>0</v>
      </c>
      <c r="F37">
        <v>1400</v>
      </c>
    </row>
    <row r="38" spans="1:6">
      <c r="A38" t="str">
        <f>'ЛС-02-2-1 изм.4 Савушкина'!O18</f>
        <v>В т.ч. зарплаты</v>
      </c>
      <c r="B38">
        <v>63</v>
      </c>
      <c r="C38">
        <v>2678</v>
      </c>
      <c r="D38">
        <v>9</v>
      </c>
      <c r="E38">
        <v>0</v>
      </c>
      <c r="F38">
        <v>1400</v>
      </c>
    </row>
    <row r="39" spans="1:6">
      <c r="A39" t="str">
        <f>'ЛС-02-2-1 изм.4 Савушкина'!R15</f>
        <v>Общая стоимость, руб.</v>
      </c>
      <c r="B39">
        <v>63</v>
      </c>
      <c r="C39">
        <v>2678</v>
      </c>
      <c r="D39">
        <v>10</v>
      </c>
      <c r="E39">
        <v>0</v>
      </c>
      <c r="F39">
        <v>1400</v>
      </c>
    </row>
    <row r="40" spans="1:6">
      <c r="A40" t="str">
        <f>'ЛС-02-2-1 изм.4 Савушкина'!R16</f>
        <v>Всего</v>
      </c>
      <c r="B40">
        <v>63</v>
      </c>
      <c r="C40">
        <v>2678</v>
      </c>
      <c r="D40">
        <v>11</v>
      </c>
      <c r="E40">
        <v>0</v>
      </c>
      <c r="F40">
        <v>1400</v>
      </c>
    </row>
    <row r="41" spans="1:6">
      <c r="A41" t="str">
        <f>'ЛС-02-2-1 изм.4 Савушкина'!W16</f>
        <v>Основной зарплаты</v>
      </c>
      <c r="B41">
        <v>63</v>
      </c>
      <c r="C41">
        <v>2678</v>
      </c>
      <c r="D41">
        <v>12</v>
      </c>
      <c r="E41">
        <v>0</v>
      </c>
      <c r="F41">
        <v>1400</v>
      </c>
    </row>
    <row r="42" spans="1:6">
      <c r="A42" t="str">
        <f>'ЛС-02-2-1 изм.4 Савушкина'!Z16</f>
        <v>Экспл. машин</v>
      </c>
      <c r="B42">
        <v>63</v>
      </c>
      <c r="C42">
        <v>2678</v>
      </c>
      <c r="D42">
        <v>13</v>
      </c>
      <c r="E42">
        <v>0</v>
      </c>
      <c r="F42">
        <v>1400</v>
      </c>
    </row>
    <row r="43" spans="1:6">
      <c r="A43" t="str">
        <f>'ЛС-02-2-1 изм.4 Савушкина'!Z18</f>
        <v>В т.ч. зарплаты</v>
      </c>
      <c r="B43">
        <v>63</v>
      </c>
      <c r="C43">
        <v>2678</v>
      </c>
      <c r="D43">
        <v>14</v>
      </c>
      <c r="E43">
        <v>0</v>
      </c>
      <c r="F43">
        <v>1400</v>
      </c>
    </row>
    <row r="44" spans="1:6">
      <c r="A44" t="str">
        <f>'ЛС-02-2-1 изм.4 Савушкина'!AD15</f>
        <v>Затраты труда рабочих, чел.-ч. не занят. обсл. машин</v>
      </c>
      <c r="B44">
        <v>63</v>
      </c>
      <c r="C44">
        <v>2678</v>
      </c>
      <c r="D44">
        <v>15</v>
      </c>
      <c r="E44">
        <v>0</v>
      </c>
      <c r="F44">
        <v>1400</v>
      </c>
    </row>
    <row r="45" spans="1:6">
      <c r="A45" t="str">
        <f>'ЛС-02-2-1 изм.4 Савушкина'!AD16</f>
        <v>обслуживающ. машины</v>
      </c>
      <c r="B45">
        <v>63</v>
      </c>
      <c r="C45">
        <v>2678</v>
      </c>
      <c r="D45">
        <v>16</v>
      </c>
      <c r="E45">
        <v>0</v>
      </c>
      <c r="F45">
        <v>1400</v>
      </c>
    </row>
    <row r="46" spans="1:6">
      <c r="A46" t="str">
        <f>'ЛС-02-2-1 изм.4 Савушкина'!AD18</f>
        <v>На един.</v>
      </c>
      <c r="B46">
        <v>63</v>
      </c>
      <c r="C46">
        <v>2678</v>
      </c>
      <c r="D46">
        <v>17</v>
      </c>
      <c r="E46">
        <v>0</v>
      </c>
      <c r="F46">
        <v>1400</v>
      </c>
    </row>
    <row r="47" spans="1:6">
      <c r="A47" t="str">
        <f>'ЛС-02-2-1 изм.4 Савушкина'!AH18</f>
        <v>Всего</v>
      </c>
      <c r="B47">
        <v>63</v>
      </c>
      <c r="C47">
        <v>2678</v>
      </c>
      <c r="D47">
        <v>18</v>
      </c>
      <c r="E47">
        <v>0</v>
      </c>
      <c r="F47">
        <v>1400</v>
      </c>
    </row>
    <row r="48" spans="1:6">
      <c r="A48" t="str">
        <f>'ЛС-02-2-1 изм.4 Савушкина'!A21</f>
        <v>Под плиты автостоянки</v>
      </c>
      <c r="B48">
        <v>63</v>
      </c>
      <c r="C48">
        <v>2720</v>
      </c>
      <c r="D48">
        <v>0</v>
      </c>
      <c r="E48">
        <v>0</v>
      </c>
      <c r="F48">
        <v>1407</v>
      </c>
    </row>
    <row r="49" spans="1:6">
      <c r="A49">
        <f>'ЛС-02-2-1 изм.4 Савушкина'!A22</f>
        <v>1</v>
      </c>
      <c r="B49">
        <v>63</v>
      </c>
      <c r="C49">
        <v>2786</v>
      </c>
      <c r="D49">
        <v>0</v>
      </c>
      <c r="E49">
        <v>0</v>
      </c>
      <c r="F49">
        <v>1402</v>
      </c>
    </row>
    <row r="50" spans="1:6">
      <c r="A50" t="str">
        <f>'ЛС-02-2-1 изм.4 Савушкина'!C22</f>
        <v>ТЕР27-04-016-04</v>
      </c>
      <c r="B50">
        <v>63</v>
      </c>
      <c r="C50">
        <v>2786</v>
      </c>
      <c r="D50">
        <v>1</v>
      </c>
      <c r="E50">
        <v>0</v>
      </c>
      <c r="F50">
        <v>1402</v>
      </c>
    </row>
    <row r="51" spans="1:6">
      <c r="A51" t="str">
        <f>'ЛС-02-2-1 изм.4 Савушкина'!F22</f>
        <v>Устройство прослойки из нетканого синтетического материала (НСМ) в земляном полотне: сплошной</v>
      </c>
      <c r="B51">
        <v>63</v>
      </c>
      <c r="C51">
        <v>2786</v>
      </c>
      <c r="D51">
        <v>2</v>
      </c>
      <c r="E51">
        <v>0</v>
      </c>
      <c r="F51">
        <v>1402</v>
      </c>
    </row>
    <row r="52" spans="1:6">
      <c r="A52" t="str">
        <f>'ЛС-02-2-1 изм.4 Савушкина'!I23</f>
        <v>1000 м2</v>
      </c>
      <c r="B52">
        <v>63</v>
      </c>
      <c r="C52">
        <v>2786</v>
      </c>
      <c r="D52">
        <v>3</v>
      </c>
      <c r="E52">
        <v>0</v>
      </c>
      <c r="F52">
        <v>1402</v>
      </c>
    </row>
    <row r="53" spans="1:6">
      <c r="A53">
        <f>'ЛС-02-2-1 изм.4 Савушкина'!I22</f>
        <v>1.3440000000000001</v>
      </c>
      <c r="B53">
        <v>63</v>
      </c>
      <c r="C53">
        <v>2786</v>
      </c>
      <c r="D53">
        <v>4</v>
      </c>
      <c r="E53">
        <v>0</v>
      </c>
      <c r="F53">
        <v>1402</v>
      </c>
    </row>
    <row r="54" spans="1:6">
      <c r="A54" s="3">
        <f>'ЛС-02-2-1 изм.4 Савушкина'!L23</f>
        <v>298.58</v>
      </c>
      <c r="B54">
        <v>63</v>
      </c>
      <c r="C54">
        <v>2786</v>
      </c>
      <c r="D54">
        <v>6</v>
      </c>
      <c r="E54">
        <v>0</v>
      </c>
      <c r="F54">
        <v>1402</v>
      </c>
    </row>
    <row r="55" spans="1:6">
      <c r="A55" s="3">
        <f>'ЛС-02-2-1 изм.4 Савушкина'!O22</f>
        <v>508.37</v>
      </c>
      <c r="B55">
        <v>63</v>
      </c>
      <c r="C55">
        <v>2786</v>
      </c>
      <c r="D55">
        <v>7</v>
      </c>
      <c r="E55">
        <v>0</v>
      </c>
      <c r="F55">
        <v>1402</v>
      </c>
    </row>
    <row r="56" spans="1:6">
      <c r="A56" s="3">
        <f>'ЛС-02-2-1 изм.4 Савушкина'!O23</f>
        <v>73.13</v>
      </c>
      <c r="B56">
        <v>63</v>
      </c>
      <c r="C56">
        <v>2786</v>
      </c>
      <c r="D56">
        <v>8</v>
      </c>
      <c r="E56">
        <v>0</v>
      </c>
      <c r="F56">
        <v>1402</v>
      </c>
    </row>
    <row r="57" spans="1:6">
      <c r="A57" s="3">
        <f>'ЛС-02-2-1 изм.4 Савушкина'!AD22</f>
        <v>30.75</v>
      </c>
      <c r="B57">
        <v>63</v>
      </c>
      <c r="C57">
        <v>2786</v>
      </c>
      <c r="D57">
        <v>9</v>
      </c>
      <c r="E57">
        <v>0</v>
      </c>
      <c r="F57">
        <v>1402</v>
      </c>
    </row>
    <row r="58" spans="1:6">
      <c r="A58" s="3">
        <f>'ЛС-02-2-1 изм.4 Савушкина'!AD23</f>
        <v>4.71</v>
      </c>
      <c r="B58">
        <v>63</v>
      </c>
      <c r="C58">
        <v>2786</v>
      </c>
      <c r="D58">
        <v>10</v>
      </c>
      <c r="E58">
        <v>0</v>
      </c>
      <c r="F58">
        <v>1402</v>
      </c>
    </row>
    <row r="59" spans="1:6">
      <c r="A59">
        <f>'ЛС-02-2-1 изм.4 Савушкина'!A24</f>
        <v>1.1000000000000001</v>
      </c>
      <c r="B59">
        <v>63</v>
      </c>
      <c r="C59">
        <v>2787</v>
      </c>
      <c r="D59">
        <v>0</v>
      </c>
      <c r="E59">
        <v>0</v>
      </c>
      <c r="F59">
        <v>1406</v>
      </c>
    </row>
    <row r="60" spans="1:6">
      <c r="A60" t="str">
        <f>'ЛС-02-2-1 изм.4 Савушкина'!C24</f>
        <v>101-0792-005</v>
      </c>
      <c r="B60">
        <v>63</v>
      </c>
      <c r="C60">
        <v>2787</v>
      </c>
      <c r="D60">
        <v>1</v>
      </c>
      <c r="E60">
        <v>0</v>
      </c>
      <c r="F60">
        <v>1406</v>
      </c>
    </row>
    <row r="61" spans="1:6">
      <c r="A61" t="str">
        <f>'ЛС-02-2-1 изм.4 Савушкина'!F24</f>
        <v>Полотно иглопробивное, полиэфирное (плотность 300 г/м2, ширина рулона 3-4 м)</v>
      </c>
      <c r="B61">
        <v>63</v>
      </c>
      <c r="C61">
        <v>2787</v>
      </c>
      <c r="D61">
        <v>2</v>
      </c>
      <c r="E61">
        <v>0</v>
      </c>
      <c r="F61">
        <v>1406</v>
      </c>
    </row>
    <row r="62" spans="1:6">
      <c r="A62" t="str">
        <f>'ЛС-02-2-1 изм.4 Савушкина'!I25</f>
        <v>10 м2</v>
      </c>
      <c r="B62">
        <v>63</v>
      </c>
      <c r="C62">
        <v>2787</v>
      </c>
      <c r="D62">
        <v>3</v>
      </c>
      <c r="E62">
        <v>0</v>
      </c>
      <c r="F62">
        <v>1406</v>
      </c>
    </row>
    <row r="63" spans="1:6">
      <c r="A63" s="3">
        <f>'ЛС-02-2-1 изм.4 Савушкина'!L24</f>
        <v>322.91000000000003</v>
      </c>
      <c r="B63">
        <v>63</v>
      </c>
      <c r="C63">
        <v>2787</v>
      </c>
      <c r="D63">
        <v>5</v>
      </c>
      <c r="E63">
        <v>0</v>
      </c>
      <c r="F63">
        <v>1406</v>
      </c>
    </row>
    <row r="64" spans="1:6">
      <c r="A64" s="6">
        <f>'ЛС-02-2-1 изм.4 Савушкина'!O24</f>
        <v>110</v>
      </c>
      <c r="B64">
        <v>63</v>
      </c>
      <c r="C64">
        <v>2787</v>
      </c>
      <c r="D64">
        <v>6</v>
      </c>
      <c r="E64">
        <v>0</v>
      </c>
      <c r="F64">
        <v>1406</v>
      </c>
    </row>
    <row r="65" spans="1:6">
      <c r="A65">
        <f>'ЛС-02-2-1 изм.4 Савушкина'!W24</f>
        <v>0</v>
      </c>
      <c r="B65">
        <v>63</v>
      </c>
      <c r="C65">
        <v>2787</v>
      </c>
      <c r="D65">
        <v>8</v>
      </c>
      <c r="E65">
        <v>0</v>
      </c>
      <c r="F65">
        <v>1406</v>
      </c>
    </row>
    <row r="66" spans="1:6">
      <c r="A66" t="str">
        <f>'ЛС-02-2-1 изм.4 Савушкина'!A26</f>
        <v>Под плиты ростверка здания</v>
      </c>
      <c r="B66">
        <v>63</v>
      </c>
      <c r="C66">
        <v>2721</v>
      </c>
      <c r="D66">
        <v>0</v>
      </c>
      <c r="E66">
        <v>0</v>
      </c>
      <c r="F66">
        <v>1407</v>
      </c>
    </row>
    <row r="67" spans="1:6">
      <c r="A67">
        <f>'ЛС-02-2-1 изм.4 Савушкина'!A27</f>
        <v>2</v>
      </c>
      <c r="B67">
        <v>63</v>
      </c>
      <c r="C67">
        <v>2788</v>
      </c>
      <c r="D67">
        <v>0</v>
      </c>
      <c r="E67">
        <v>0</v>
      </c>
      <c r="F67">
        <v>1402</v>
      </c>
    </row>
    <row r="68" spans="1:6">
      <c r="A68" t="str">
        <f>'ЛС-02-2-1 изм.4 Савушкина'!C27</f>
        <v>ТЕР27-04-016-04</v>
      </c>
      <c r="B68">
        <v>63</v>
      </c>
      <c r="C68">
        <v>2788</v>
      </c>
      <c r="D68">
        <v>1</v>
      </c>
      <c r="E68">
        <v>0</v>
      </c>
      <c r="F68">
        <v>1402</v>
      </c>
    </row>
    <row r="69" spans="1:6">
      <c r="A69" t="str">
        <f>'ЛС-02-2-1 изм.4 Савушкина'!F27</f>
        <v>Устройство прослойки из нетканого синтетического материала (НСМ) в земляном полотне: сплошной</v>
      </c>
      <c r="B69">
        <v>63</v>
      </c>
      <c r="C69">
        <v>2788</v>
      </c>
      <c r="D69">
        <v>2</v>
      </c>
      <c r="E69">
        <v>0</v>
      </c>
      <c r="F69">
        <v>1402</v>
      </c>
    </row>
    <row r="70" spans="1:6">
      <c r="A70" t="str">
        <f>'ЛС-02-2-1 изм.4 Савушкина'!I28</f>
        <v>1000 м2</v>
      </c>
      <c r="B70">
        <v>63</v>
      </c>
      <c r="C70">
        <v>2788</v>
      </c>
      <c r="D70">
        <v>3</v>
      </c>
      <c r="E70">
        <v>0</v>
      </c>
      <c r="F70">
        <v>1402</v>
      </c>
    </row>
    <row r="71" spans="1:6">
      <c r="A71">
        <f>'ЛС-02-2-1 изм.4 Савушкина'!I27</f>
        <v>1.9125000000000001</v>
      </c>
      <c r="B71">
        <v>63</v>
      </c>
      <c r="C71">
        <v>2788</v>
      </c>
      <c r="D71">
        <v>4</v>
      </c>
      <c r="E71">
        <v>0</v>
      </c>
      <c r="F71">
        <v>1402</v>
      </c>
    </row>
    <row r="72" spans="1:6">
      <c r="A72" s="3">
        <f>'ЛС-02-2-1 изм.4 Савушкина'!L28</f>
        <v>298.58</v>
      </c>
      <c r="B72">
        <v>63</v>
      </c>
      <c r="C72">
        <v>2788</v>
      </c>
      <c r="D72">
        <v>6</v>
      </c>
      <c r="E72">
        <v>0</v>
      </c>
      <c r="F72">
        <v>1402</v>
      </c>
    </row>
    <row r="73" spans="1:6">
      <c r="A73" s="3">
        <f>'ЛС-02-2-1 изм.4 Савушкина'!O27</f>
        <v>508.37</v>
      </c>
      <c r="B73">
        <v>63</v>
      </c>
      <c r="C73">
        <v>2788</v>
      </c>
      <c r="D73">
        <v>7</v>
      </c>
      <c r="E73">
        <v>0</v>
      </c>
      <c r="F73">
        <v>1402</v>
      </c>
    </row>
    <row r="74" spans="1:6">
      <c r="A74" s="3">
        <f>'ЛС-02-2-1 изм.4 Савушкина'!O28</f>
        <v>73.13</v>
      </c>
      <c r="B74">
        <v>63</v>
      </c>
      <c r="C74">
        <v>2788</v>
      </c>
      <c r="D74">
        <v>8</v>
      </c>
      <c r="E74">
        <v>0</v>
      </c>
      <c r="F74">
        <v>1402</v>
      </c>
    </row>
    <row r="75" spans="1:6">
      <c r="A75" s="3">
        <f>'ЛС-02-2-1 изм.4 Савушкина'!AD27</f>
        <v>30.75</v>
      </c>
      <c r="B75">
        <v>63</v>
      </c>
      <c r="C75">
        <v>2788</v>
      </c>
      <c r="D75">
        <v>9</v>
      </c>
      <c r="E75">
        <v>0</v>
      </c>
      <c r="F75">
        <v>1402</v>
      </c>
    </row>
    <row r="76" spans="1:6">
      <c r="A76" s="3">
        <f>'ЛС-02-2-1 изм.4 Савушкина'!AD28</f>
        <v>4.71</v>
      </c>
      <c r="B76">
        <v>63</v>
      </c>
      <c r="C76">
        <v>2788</v>
      </c>
      <c r="D76">
        <v>10</v>
      </c>
      <c r="E76">
        <v>0</v>
      </c>
      <c r="F76">
        <v>1402</v>
      </c>
    </row>
    <row r="77" spans="1:6">
      <c r="A77">
        <f>'ЛС-02-2-1 изм.4 Савушкина'!A29</f>
        <v>2.1</v>
      </c>
      <c r="B77">
        <v>63</v>
      </c>
      <c r="C77">
        <v>2789</v>
      </c>
      <c r="D77">
        <v>0</v>
      </c>
      <c r="E77">
        <v>0</v>
      </c>
      <c r="F77">
        <v>1406</v>
      </c>
    </row>
    <row r="78" spans="1:6">
      <c r="A78" t="str">
        <f>'ЛС-02-2-1 изм.4 Савушкина'!C29</f>
        <v>101-0792-005</v>
      </c>
      <c r="B78">
        <v>63</v>
      </c>
      <c r="C78">
        <v>2789</v>
      </c>
      <c r="D78">
        <v>1</v>
      </c>
      <c r="E78">
        <v>0</v>
      </c>
      <c r="F78">
        <v>1406</v>
      </c>
    </row>
    <row r="79" spans="1:6">
      <c r="A79" t="str">
        <f>'ЛС-02-2-1 изм.4 Савушкина'!F29</f>
        <v>Полотно иглопробивное, полиэфирное (плотность 300 г/м2, ширина рулона 3-4 м)</v>
      </c>
      <c r="B79">
        <v>63</v>
      </c>
      <c r="C79">
        <v>2789</v>
      </c>
      <c r="D79">
        <v>2</v>
      </c>
      <c r="E79">
        <v>0</v>
      </c>
      <c r="F79">
        <v>1406</v>
      </c>
    </row>
    <row r="80" spans="1:6">
      <c r="A80" t="str">
        <f>'ЛС-02-2-1 изм.4 Савушкина'!I30</f>
        <v>10 м2</v>
      </c>
      <c r="B80">
        <v>63</v>
      </c>
      <c r="C80">
        <v>2789</v>
      </c>
      <c r="D80">
        <v>3</v>
      </c>
      <c r="E80">
        <v>0</v>
      </c>
      <c r="F80">
        <v>1406</v>
      </c>
    </row>
    <row r="81" spans="1:6">
      <c r="A81" s="3">
        <f>'ЛС-02-2-1 изм.4 Савушкина'!L29</f>
        <v>322.91000000000003</v>
      </c>
      <c r="B81">
        <v>63</v>
      </c>
      <c r="C81">
        <v>2789</v>
      </c>
      <c r="D81">
        <v>5</v>
      </c>
      <c r="E81">
        <v>0</v>
      </c>
      <c r="F81">
        <v>1406</v>
      </c>
    </row>
    <row r="82" spans="1:6">
      <c r="A82" s="6">
        <f>'ЛС-02-2-1 изм.4 Савушкина'!O29</f>
        <v>110</v>
      </c>
      <c r="B82">
        <v>63</v>
      </c>
      <c r="C82">
        <v>2789</v>
      </c>
      <c r="D82">
        <v>6</v>
      </c>
      <c r="E82">
        <v>0</v>
      </c>
      <c r="F82">
        <v>1406</v>
      </c>
    </row>
    <row r="83" spans="1:6">
      <c r="A83">
        <f>'ЛС-02-2-1 изм.4 Савушкина'!W29</f>
        <v>0</v>
      </c>
      <c r="B83">
        <v>63</v>
      </c>
      <c r="C83">
        <v>2789</v>
      </c>
      <c r="D83">
        <v>8</v>
      </c>
      <c r="E83">
        <v>0</v>
      </c>
      <c r="F83">
        <v>1406</v>
      </c>
    </row>
    <row r="84" spans="1:6">
      <c r="A84" t="str">
        <f>'ЛС-02-2-1 изм.4 Савушкина'!A31</f>
        <v>ИТОГО:</v>
      </c>
      <c r="B84">
        <v>63</v>
      </c>
      <c r="C84">
        <v>2681</v>
      </c>
      <c r="D84">
        <v>0</v>
      </c>
      <c r="E84">
        <v>0</v>
      </c>
      <c r="F84">
        <v>1403</v>
      </c>
    </row>
    <row r="85" spans="1:6">
      <c r="A85" t="str">
        <f>'ЛС-02-2-1 изм.4 Савушкина'!A34</f>
        <v>Наименование и значение множителей</v>
      </c>
      <c r="B85">
        <v>63</v>
      </c>
      <c r="C85">
        <v>2683</v>
      </c>
      <c r="D85">
        <v>0</v>
      </c>
      <c r="E85">
        <v>0</v>
      </c>
      <c r="F85">
        <v>100</v>
      </c>
    </row>
    <row r="86" spans="1:6">
      <c r="A86" t="str">
        <f>'ЛС-02-2-1 изм.4 Савушкина'!X34</f>
        <v>Значение</v>
      </c>
      <c r="B86">
        <v>63</v>
      </c>
      <c r="C86">
        <v>2683</v>
      </c>
      <c r="D86">
        <v>1</v>
      </c>
      <c r="E86">
        <v>0</v>
      </c>
      <c r="F86">
        <v>100</v>
      </c>
    </row>
    <row r="87" spans="1:6">
      <c r="A87" t="str">
        <f>'ЛС-02-2-1 изм.4 Савушкина'!AF34</f>
        <v>Прямые</v>
      </c>
      <c r="B87">
        <v>63</v>
      </c>
      <c r="C87">
        <v>2683</v>
      </c>
      <c r="D87">
        <v>3</v>
      </c>
      <c r="E87">
        <v>0</v>
      </c>
      <c r="F87">
        <v>100</v>
      </c>
    </row>
    <row r="88" spans="1:6">
      <c r="A88" t="str">
        <f>'ЛС-02-2-1 изм.4 Савушкина'!A35</f>
        <v>Зарплата (ЦиСН-03/2013 табл.1.2 п.30.3)</v>
      </c>
      <c r="B88">
        <v>63</v>
      </c>
      <c r="C88">
        <v>2790</v>
      </c>
      <c r="D88">
        <v>0</v>
      </c>
      <c r="E88">
        <v>0</v>
      </c>
      <c r="F88">
        <v>102</v>
      </c>
    </row>
    <row r="89" spans="1:6">
      <c r="A89">
        <f>'ЛС-02-2-1 изм.4 Савушкина'!X35</f>
        <v>13.164999999999999</v>
      </c>
      <c r="B89">
        <v>63</v>
      </c>
      <c r="C89">
        <v>2790</v>
      </c>
      <c r="D89">
        <v>1</v>
      </c>
      <c r="E89">
        <v>0</v>
      </c>
      <c r="F89">
        <v>102</v>
      </c>
    </row>
    <row r="90" spans="1:6">
      <c r="A90" t="str">
        <f>'ЛС-02-2-1 изм.4 Савушкина'!A36</f>
        <v>Машины и механизмы</v>
      </c>
      <c r="B90">
        <v>63</v>
      </c>
      <c r="C90">
        <v>2791</v>
      </c>
      <c r="D90">
        <v>0</v>
      </c>
      <c r="E90">
        <v>0</v>
      </c>
      <c r="F90">
        <v>102</v>
      </c>
    </row>
    <row r="91" spans="1:6">
      <c r="A91">
        <f>'ЛС-02-2-1 изм.4 Савушкина'!X36</f>
        <v>9.7309999999999999</v>
      </c>
      <c r="B91">
        <v>63</v>
      </c>
      <c r="C91">
        <v>2791</v>
      </c>
      <c r="D91">
        <v>1</v>
      </c>
      <c r="E91">
        <v>0</v>
      </c>
      <c r="F91">
        <v>102</v>
      </c>
    </row>
    <row r="92" spans="1:6">
      <c r="A92" t="str">
        <f>'ЛС-02-2-1 изм.4 Савушкина'!A37</f>
        <v>Материалы</v>
      </c>
      <c r="B92">
        <v>63</v>
      </c>
      <c r="C92">
        <v>2792</v>
      </c>
      <c r="D92">
        <v>0</v>
      </c>
      <c r="E92">
        <v>0</v>
      </c>
      <c r="F92">
        <v>102</v>
      </c>
    </row>
    <row r="93" spans="1:6">
      <c r="A93">
        <f>'ЛС-02-2-1 изм.4 Савушкина'!X37</f>
        <v>5.6310000000000002</v>
      </c>
      <c r="B93">
        <v>63</v>
      </c>
      <c r="C93">
        <v>2792</v>
      </c>
      <c r="D93">
        <v>1</v>
      </c>
      <c r="E93">
        <v>0</v>
      </c>
      <c r="F93">
        <v>102</v>
      </c>
    </row>
    <row r="94" spans="1:6">
      <c r="A94" t="str">
        <f>'ЛС-02-2-1 изм.4 Савушкина'!A38</f>
        <v>Итого</v>
      </c>
      <c r="B94">
        <v>63</v>
      </c>
      <c r="C94">
        <v>2793</v>
      </c>
      <c r="D94">
        <v>0</v>
      </c>
      <c r="E94">
        <v>0</v>
      </c>
      <c r="F94">
        <v>103</v>
      </c>
    </row>
    <row r="95" spans="1:6">
      <c r="A95">
        <f>'ЛС-02-2-1 изм.4 Савушкина'!X38</f>
        <v>0</v>
      </c>
      <c r="B95">
        <v>63</v>
      </c>
      <c r="C95">
        <v>2793</v>
      </c>
      <c r="D95">
        <v>1</v>
      </c>
      <c r="E95">
        <v>0</v>
      </c>
      <c r="F95">
        <v>103</v>
      </c>
    </row>
    <row r="96" spans="1:6">
      <c r="A96" t="str">
        <f>'ЛС-02-2-1 изм.4 Савушкина'!A39</f>
        <v>Итого по неучтенным материалам</v>
      </c>
      <c r="B96">
        <v>63</v>
      </c>
      <c r="C96">
        <v>2794</v>
      </c>
      <c r="D96">
        <v>0</v>
      </c>
      <c r="E96">
        <v>0</v>
      </c>
      <c r="F96">
        <v>103</v>
      </c>
    </row>
    <row r="97" spans="1:6">
      <c r="A97">
        <f>'ЛС-02-2-1 изм.4 Савушкина'!X39</f>
        <v>0</v>
      </c>
      <c r="B97">
        <v>63</v>
      </c>
      <c r="C97">
        <v>2794</v>
      </c>
      <c r="D97">
        <v>1</v>
      </c>
      <c r="E97">
        <v>0</v>
      </c>
      <c r="F97">
        <v>103</v>
      </c>
    </row>
    <row r="98" spans="1:6">
      <c r="A98" t="str">
        <f>'ЛС-02-2-1 изм.4 Савушкина'!A40</f>
        <v>Итого</v>
      </c>
      <c r="B98">
        <v>63</v>
      </c>
      <c r="C98">
        <v>2795</v>
      </c>
      <c r="D98">
        <v>0</v>
      </c>
      <c r="E98">
        <v>0</v>
      </c>
      <c r="F98">
        <v>103</v>
      </c>
    </row>
    <row r="99" spans="1:6">
      <c r="A99">
        <f>'ЛС-02-2-1 изм.4 Савушкина'!X40</f>
        <v>0</v>
      </c>
      <c r="B99">
        <v>63</v>
      </c>
      <c r="C99">
        <v>2795</v>
      </c>
      <c r="D99">
        <v>1</v>
      </c>
      <c r="E99">
        <v>0</v>
      </c>
      <c r="F99">
        <v>103</v>
      </c>
    </row>
    <row r="100" spans="1:6">
      <c r="A100" t="str">
        <f>'ЛС-02-2-1 изм.4 Савушкина'!A41</f>
        <v>Накладные расходы (МДС 81-33.2004 прил.4 п.12 с К=0,85)</v>
      </c>
      <c r="B100">
        <v>63</v>
      </c>
      <c r="C100">
        <v>2796</v>
      </c>
      <c r="D100">
        <v>0</v>
      </c>
      <c r="E100">
        <v>0</v>
      </c>
      <c r="F100">
        <v>102</v>
      </c>
    </row>
    <row r="101" spans="1:6">
      <c r="A101" s="3">
        <f>'ЛС-02-2-1 изм.4 Савушкина'!X41</f>
        <v>1.21</v>
      </c>
      <c r="B101">
        <v>63</v>
      </c>
      <c r="C101">
        <v>2796</v>
      </c>
      <c r="D101">
        <v>1</v>
      </c>
      <c r="E101">
        <v>0</v>
      </c>
      <c r="F101">
        <v>102</v>
      </c>
    </row>
    <row r="102" spans="1:6">
      <c r="A102" t="str">
        <f>'ЛС-02-2-1 изм.4 Савушкина'!A42</f>
        <v>Сметная прибыль (МДС 81-25.2001 прил.3 п.12 с К=0,8)</v>
      </c>
      <c r="B102">
        <v>63</v>
      </c>
      <c r="C102">
        <v>2797</v>
      </c>
      <c r="D102">
        <v>0</v>
      </c>
      <c r="E102">
        <v>0</v>
      </c>
      <c r="F102">
        <v>102</v>
      </c>
    </row>
    <row r="103" spans="1:6">
      <c r="A103" s="3">
        <f>'ЛС-02-2-1 изм.4 Савушкина'!X42</f>
        <v>0.76</v>
      </c>
      <c r="B103">
        <v>63</v>
      </c>
      <c r="C103">
        <v>2797</v>
      </c>
      <c r="D103">
        <v>1</v>
      </c>
      <c r="E103">
        <v>0</v>
      </c>
      <c r="F103">
        <v>102</v>
      </c>
    </row>
    <row r="104" spans="1:6">
      <c r="A104" t="str">
        <f>'ЛС-02-2-1 изм.4 Савушкина'!A43</f>
        <v>Итого</v>
      </c>
      <c r="B104">
        <v>63</v>
      </c>
      <c r="C104">
        <v>2701</v>
      </c>
      <c r="D104">
        <v>0</v>
      </c>
      <c r="E104">
        <v>0</v>
      </c>
      <c r="F104">
        <v>103</v>
      </c>
    </row>
    <row r="105" spans="1:6">
      <c r="A105">
        <f>'ЛС-02-2-1 изм.4 Савушкина'!X43</f>
        <v>0</v>
      </c>
      <c r="B105">
        <v>63</v>
      </c>
      <c r="C105">
        <v>2701</v>
      </c>
      <c r="D105">
        <v>1</v>
      </c>
      <c r="E105">
        <v>0</v>
      </c>
      <c r="F105">
        <v>103</v>
      </c>
    </row>
    <row r="106" spans="1:6">
      <c r="A106" t="str">
        <f>'ЛС-02-2-1 изм.4 Савушкина'!A44</f>
        <v>Итого по перевозке</v>
      </c>
      <c r="B106">
        <v>63</v>
      </c>
      <c r="C106">
        <v>2769</v>
      </c>
      <c r="D106">
        <v>0</v>
      </c>
      <c r="E106">
        <v>0</v>
      </c>
      <c r="F106">
        <v>103</v>
      </c>
    </row>
    <row r="107" spans="1:6">
      <c r="A107">
        <f>'ЛС-02-2-1 изм.4 Савушкина'!X44</f>
        <v>0</v>
      </c>
      <c r="B107">
        <v>63</v>
      </c>
      <c r="C107">
        <v>2769</v>
      </c>
      <c r="D107">
        <v>1</v>
      </c>
      <c r="E107">
        <v>0</v>
      </c>
      <c r="F107">
        <v>103</v>
      </c>
    </row>
    <row r="108" spans="1:6">
      <c r="A108" t="str">
        <f>'ЛС-02-2-1 изм.4 Савушкина'!A45</f>
        <v>Итого</v>
      </c>
      <c r="B108">
        <v>63</v>
      </c>
      <c r="C108">
        <v>2770</v>
      </c>
      <c r="D108">
        <v>0</v>
      </c>
      <c r="E108">
        <v>0</v>
      </c>
      <c r="F108">
        <v>103</v>
      </c>
    </row>
    <row r="109" spans="1:6">
      <c r="A109">
        <f>'ЛС-02-2-1 изм.4 Савушкина'!X45</f>
        <v>0</v>
      </c>
      <c r="B109">
        <v>63</v>
      </c>
      <c r="C109">
        <v>2770</v>
      </c>
      <c r="D109">
        <v>1</v>
      </c>
      <c r="E109">
        <v>0</v>
      </c>
      <c r="F109">
        <v>103</v>
      </c>
    </row>
    <row r="110" spans="1:6">
      <c r="A110" t="str">
        <f>'ЛС-02-2-1 изм.4 Савушкина'!A46</f>
        <v xml:space="preserve">Снижение стоимости материалов на -22% (47739+67932=115671руб.)*(-0,22)=-25448руб. </v>
      </c>
      <c r="B110">
        <v>63</v>
      </c>
      <c r="C110">
        <v>2758</v>
      </c>
      <c r="D110">
        <v>0</v>
      </c>
      <c r="E110">
        <v>0</v>
      </c>
      <c r="F110">
        <v>101</v>
      </c>
    </row>
    <row r="111" spans="1:6">
      <c r="A111" s="6">
        <f>'ЛС-02-2-1 изм.4 Савушкина'!AF46</f>
        <v>-24448</v>
      </c>
      <c r="B111">
        <v>63</v>
      </c>
      <c r="C111">
        <v>2758</v>
      </c>
      <c r="D111">
        <v>3</v>
      </c>
      <c r="E111">
        <v>0</v>
      </c>
      <c r="F111">
        <v>101</v>
      </c>
    </row>
    <row r="112" spans="1:6">
      <c r="A112" t="str">
        <f>'ЛС-02-2-1 изм.4 Савушкина'!A47</f>
        <v>Итого</v>
      </c>
      <c r="B112">
        <v>63</v>
      </c>
      <c r="C112">
        <v>2759</v>
      </c>
      <c r="D112">
        <v>0</v>
      </c>
      <c r="E112">
        <v>0</v>
      </c>
      <c r="F112">
        <v>103</v>
      </c>
    </row>
    <row r="113" spans="1:6">
      <c r="A113">
        <f>'ЛС-02-2-1 изм.4 Савушкина'!X47</f>
        <v>0</v>
      </c>
      <c r="B113">
        <v>63</v>
      </c>
      <c r="C113">
        <v>2759</v>
      </c>
      <c r="D113">
        <v>1</v>
      </c>
      <c r="E113">
        <v>0</v>
      </c>
      <c r="F113">
        <v>103</v>
      </c>
    </row>
    <row r="114" spans="1:6">
      <c r="A114" t="str">
        <f>'ЛС-02-2-1 изм.4 Савушкина'!A48</f>
        <v>ВЗиС (ГСН 81-05-01-2001 прил.1 п.4.1.1)</v>
      </c>
      <c r="B114">
        <v>63</v>
      </c>
      <c r="C114">
        <v>2709</v>
      </c>
      <c r="D114">
        <v>0</v>
      </c>
      <c r="E114">
        <v>0</v>
      </c>
      <c r="F114">
        <v>102</v>
      </c>
    </row>
    <row r="115" spans="1:6">
      <c r="A115" t="str">
        <f>'ЛС-02-2-1 изм.4 Савушкина'!X48</f>
        <v>1,1%</v>
      </c>
      <c r="B115">
        <v>63</v>
      </c>
      <c r="C115">
        <v>2709</v>
      </c>
      <c r="D115">
        <v>1</v>
      </c>
      <c r="E115">
        <v>0</v>
      </c>
      <c r="F115">
        <v>102</v>
      </c>
    </row>
    <row r="116" spans="1:6">
      <c r="A116" t="str">
        <f>'ЛС-02-2-1 изм.4 Савушкина'!A49</f>
        <v>Итого</v>
      </c>
      <c r="B116">
        <v>63</v>
      </c>
      <c r="C116">
        <v>2710</v>
      </c>
      <c r="D116">
        <v>0</v>
      </c>
      <c r="E116">
        <v>0</v>
      </c>
      <c r="F116">
        <v>103</v>
      </c>
    </row>
    <row r="117" spans="1:6">
      <c r="A117">
        <f>'ЛС-02-2-1 изм.4 Савушкина'!X49</f>
        <v>0</v>
      </c>
      <c r="B117">
        <v>63</v>
      </c>
      <c r="C117">
        <v>2710</v>
      </c>
      <c r="D117">
        <v>1</v>
      </c>
      <c r="E117">
        <v>0</v>
      </c>
      <c r="F117">
        <v>103</v>
      </c>
    </row>
    <row r="118" spans="1:6">
      <c r="A118" t="str">
        <f>'ЛС-02-2-1 изм.4 Савушкина'!A50</f>
        <v>Зимнее удорожание (ГСН 81-05-02-2007 табл.4 п.11.2)</v>
      </c>
      <c r="B118">
        <v>63</v>
      </c>
      <c r="C118">
        <v>2711</v>
      </c>
      <c r="D118">
        <v>0</v>
      </c>
      <c r="E118">
        <v>0</v>
      </c>
      <c r="F118">
        <v>102</v>
      </c>
    </row>
    <row r="119" spans="1:6">
      <c r="A119" t="str">
        <f>'ЛС-02-2-1 изм.4 Савушкина'!X50</f>
        <v>2,6%</v>
      </c>
      <c r="B119">
        <v>63</v>
      </c>
      <c r="C119">
        <v>2711</v>
      </c>
      <c r="D119">
        <v>1</v>
      </c>
      <c r="E119">
        <v>0</v>
      </c>
      <c r="F119">
        <v>102</v>
      </c>
    </row>
    <row r="120" spans="1:6">
      <c r="A120" t="str">
        <f>'ЛС-02-2-1 изм.4 Савушкина'!A51</f>
        <v>Итого</v>
      </c>
      <c r="B120">
        <v>63</v>
      </c>
      <c r="C120">
        <v>2712</v>
      </c>
      <c r="D120">
        <v>0</v>
      </c>
      <c r="E120">
        <v>0</v>
      </c>
      <c r="F120">
        <v>103</v>
      </c>
    </row>
    <row r="121" spans="1:6">
      <c r="A121">
        <f>'ЛС-02-2-1 изм.4 Савушкина'!X51</f>
        <v>0</v>
      </c>
      <c r="B121">
        <v>63</v>
      </c>
      <c r="C121">
        <v>2712</v>
      </c>
      <c r="D121">
        <v>1</v>
      </c>
      <c r="E121">
        <v>0</v>
      </c>
      <c r="F121">
        <v>103</v>
      </c>
    </row>
    <row r="122" spans="1:6">
      <c r="A122" t="str">
        <f>'ЛС-02-2-1 изм.4 Савушкина'!A52</f>
        <v>Охрана объекта (РЦЦС СПб №2006-01/П330 от 24.01.2006 Минрегион РФ№20070,КЭПП СПб № 39/5061 от 26.10.99-см/08 от 13.08.2008)</v>
      </c>
      <c r="B122">
        <v>63</v>
      </c>
      <c r="C122">
        <v>2713</v>
      </c>
      <c r="D122">
        <v>0</v>
      </c>
      <c r="E122">
        <v>0</v>
      </c>
      <c r="F122">
        <v>102</v>
      </c>
    </row>
    <row r="123" spans="1:6">
      <c r="A123" t="str">
        <f>'ЛС-02-2-1 изм.4 Савушкина'!X52</f>
        <v>1,3%</v>
      </c>
      <c r="B123">
        <v>63</v>
      </c>
      <c r="C123">
        <v>2713</v>
      </c>
      <c r="D123">
        <v>1</v>
      </c>
      <c r="E123">
        <v>0</v>
      </c>
      <c r="F123">
        <v>102</v>
      </c>
    </row>
    <row r="124" spans="1:6">
      <c r="A124" t="str">
        <f>'ЛС-02-2-1 изм.4 Савушкина'!A53</f>
        <v>Итого</v>
      </c>
      <c r="B124">
        <v>63</v>
      </c>
      <c r="C124">
        <v>2714</v>
      </c>
      <c r="D124">
        <v>0</v>
      </c>
      <c r="E124">
        <v>0</v>
      </c>
      <c r="F124">
        <v>103</v>
      </c>
    </row>
    <row r="125" spans="1:6">
      <c r="A125">
        <f>'ЛС-02-2-1 изм.4 Савушкина'!X53</f>
        <v>0</v>
      </c>
      <c r="B125">
        <v>63</v>
      </c>
      <c r="C125">
        <v>2714</v>
      </c>
      <c r="D125">
        <v>1</v>
      </c>
      <c r="E125">
        <v>0</v>
      </c>
      <c r="F125">
        <v>103</v>
      </c>
    </row>
    <row r="126" spans="1:6">
      <c r="A126" t="str">
        <f>'ЛС-02-2-1 изм.4 Савушкина'!A54</f>
        <v xml:space="preserve">Фактическая заработная плата из расчёта 25500 руб./мес. с отчисления на соц.страх 34,9%  (25500,00руб./мес.)/(21день/мес.)/(8час/день)=151,79руб./чел.-ч  </v>
      </c>
      <c r="B126">
        <v>63</v>
      </c>
      <c r="C126">
        <v>2757</v>
      </c>
      <c r="D126">
        <v>0</v>
      </c>
      <c r="E126">
        <v>0</v>
      </c>
      <c r="F126">
        <v>102</v>
      </c>
    </row>
    <row r="127" spans="1:6">
      <c r="A127" s="3">
        <f>'ЛС-02-2-1 изм.4 Савушкина'!X54</f>
        <v>151.79</v>
      </c>
      <c r="B127">
        <v>63</v>
      </c>
      <c r="C127">
        <v>2757</v>
      </c>
      <c r="D127">
        <v>1</v>
      </c>
      <c r="E127">
        <v>0</v>
      </c>
      <c r="F127">
        <v>102</v>
      </c>
    </row>
    <row r="128" spans="1:6">
      <c r="A128" t="str">
        <f>'ЛС-02-2-1 изм.4 Савушкина'!A55</f>
        <v>Зарплата, учтённая в смете с отчисления на соц.страх 34,9% (исключить)</v>
      </c>
      <c r="B128">
        <v>63</v>
      </c>
      <c r="C128">
        <v>2753</v>
      </c>
      <c r="D128">
        <v>0</v>
      </c>
      <c r="E128">
        <v>0</v>
      </c>
      <c r="F128">
        <v>102</v>
      </c>
    </row>
    <row r="129" spans="1:6">
      <c r="A129">
        <f>'ЛС-02-2-1 изм.4 Савушкина'!X55</f>
        <v>13.164999999999999</v>
      </c>
      <c r="B129">
        <v>63</v>
      </c>
      <c r="C129">
        <v>2753</v>
      </c>
      <c r="D129">
        <v>1</v>
      </c>
      <c r="E129">
        <v>0</v>
      </c>
      <c r="F129">
        <v>102</v>
      </c>
    </row>
    <row r="130" spans="1:6">
      <c r="A130" t="e">
        <f>'ЛС-02-2-1 изм.4 Савушкина'!#REF!</f>
        <v>#REF!</v>
      </c>
      <c r="B130">
        <v>63</v>
      </c>
      <c r="C130">
        <v>2754</v>
      </c>
      <c r="D130">
        <v>0</v>
      </c>
      <c r="E130">
        <v>0</v>
      </c>
      <c r="F130">
        <v>101</v>
      </c>
    </row>
    <row r="131" spans="1:6">
      <c r="A131" s="6" t="e">
        <f>'ЛС-02-2-1 изм.4 Савушкина'!#REF!</f>
        <v>#REF!</v>
      </c>
      <c r="B131">
        <v>63</v>
      </c>
      <c r="C131">
        <v>2754</v>
      </c>
      <c r="D131">
        <v>3</v>
      </c>
      <c r="E131">
        <v>0</v>
      </c>
      <c r="F131">
        <v>101</v>
      </c>
    </row>
    <row r="132" spans="1:6">
      <c r="A132" t="e">
        <f>'ЛС-02-2-1 изм.4 Савушкина'!#REF!</f>
        <v>#REF!</v>
      </c>
      <c r="B132">
        <v>63</v>
      </c>
      <c r="C132">
        <v>2755</v>
      </c>
      <c r="D132">
        <v>0</v>
      </c>
      <c r="E132">
        <v>0</v>
      </c>
      <c r="F132">
        <v>101</v>
      </c>
    </row>
    <row r="133" spans="1:6">
      <c r="A133" s="6" t="e">
        <f>'ЛС-02-2-1 изм.4 Савушкина'!#REF!</f>
        <v>#REF!</v>
      </c>
      <c r="B133">
        <v>63</v>
      </c>
      <c r="C133">
        <v>2755</v>
      </c>
      <c r="D133">
        <v>3</v>
      </c>
      <c r="E133">
        <v>0</v>
      </c>
      <c r="F133">
        <v>101</v>
      </c>
    </row>
    <row r="134" spans="1:6">
      <c r="A134" t="str">
        <f>'ЛС-02-2-1 изм.4 Савушкина'!A56</f>
        <v>Итого</v>
      </c>
      <c r="B134">
        <v>63</v>
      </c>
      <c r="C134">
        <v>2756</v>
      </c>
      <c r="D134">
        <v>0</v>
      </c>
      <c r="E134">
        <v>0</v>
      </c>
      <c r="F134">
        <v>103</v>
      </c>
    </row>
    <row r="135" spans="1:6">
      <c r="A135">
        <f>'ЛС-02-2-1 изм.4 Савушкина'!X56</f>
        <v>0</v>
      </c>
      <c r="B135">
        <v>63</v>
      </c>
      <c r="C135">
        <v>2756</v>
      </c>
      <c r="D135">
        <v>1</v>
      </c>
      <c r="E135">
        <v>0</v>
      </c>
      <c r="F135">
        <v>103</v>
      </c>
    </row>
    <row r="136" spans="1:6">
      <c r="A136" t="str">
        <f>'ЛС-02-2-1 изм.4 Савушкина'!A58</f>
        <v>№ п/п</v>
      </c>
      <c r="B136">
        <v>63</v>
      </c>
      <c r="C136">
        <v>1572</v>
      </c>
      <c r="D136">
        <v>0</v>
      </c>
      <c r="E136">
        <v>0</v>
      </c>
      <c r="F136">
        <v>1400</v>
      </c>
    </row>
    <row r="137" spans="1:6">
      <c r="A137" t="str">
        <f>'ЛС-02-2-1 изм.4 Савушкина'!B58</f>
        <v>Шифр и номер позиции норматива</v>
      </c>
      <c r="B137">
        <v>63</v>
      </c>
      <c r="C137">
        <v>1572</v>
      </c>
      <c r="D137">
        <v>1</v>
      </c>
      <c r="E137">
        <v>0</v>
      </c>
      <c r="F137">
        <v>1400</v>
      </c>
    </row>
    <row r="138" spans="1:6">
      <c r="A138" t="str">
        <f>'ЛС-02-2-1 изм.4 Савушкина'!E58</f>
        <v>Наименование работ и затрат</v>
      </c>
      <c r="B138">
        <v>63</v>
      </c>
      <c r="C138">
        <v>1572</v>
      </c>
      <c r="D138">
        <v>2</v>
      </c>
      <c r="E138">
        <v>0</v>
      </c>
      <c r="F138">
        <v>1400</v>
      </c>
    </row>
    <row r="139" spans="1:6">
      <c r="A139" t="str">
        <f>'ЛС-02-2-1 изм.4 Савушкина'!H58</f>
        <v>Количество</v>
      </c>
      <c r="B139">
        <v>63</v>
      </c>
      <c r="C139">
        <v>1572</v>
      </c>
      <c r="D139">
        <v>3</v>
      </c>
      <c r="E139">
        <v>0</v>
      </c>
      <c r="F139">
        <v>1400</v>
      </c>
    </row>
    <row r="140" spans="1:6">
      <c r="A140" t="str">
        <f>'ЛС-02-2-1 изм.4 Савушкина'!H60</f>
        <v>ед. изм.</v>
      </c>
      <c r="B140">
        <v>63</v>
      </c>
      <c r="C140">
        <v>1572</v>
      </c>
      <c r="D140">
        <v>4</v>
      </c>
      <c r="E140">
        <v>0</v>
      </c>
      <c r="F140">
        <v>1400</v>
      </c>
    </row>
    <row r="141" spans="1:6">
      <c r="A141" t="str">
        <f>'ЛС-02-2-1 изм.4 Савушкина'!K58</f>
        <v>Стоимость на единицу, руб</v>
      </c>
      <c r="B141">
        <v>63</v>
      </c>
      <c r="C141">
        <v>1572</v>
      </c>
      <c r="D141">
        <v>5</v>
      </c>
      <c r="E141">
        <v>0</v>
      </c>
      <c r="F141">
        <v>1400</v>
      </c>
    </row>
    <row r="142" spans="1:6">
      <c r="A142" t="str">
        <f>'ЛС-02-2-1 изм.4 Савушкина'!K59</f>
        <v>Всего</v>
      </c>
      <c r="B142">
        <v>63</v>
      </c>
      <c r="C142">
        <v>1572</v>
      </c>
      <c r="D142">
        <v>6</v>
      </c>
      <c r="E142">
        <v>0</v>
      </c>
      <c r="F142">
        <v>1400</v>
      </c>
    </row>
    <row r="143" spans="1:6">
      <c r="A143" t="str">
        <f>'ЛС-02-2-1 изм.4 Савушкина'!K61</f>
        <v>Основной зарплаты</v>
      </c>
      <c r="B143">
        <v>63</v>
      </c>
      <c r="C143">
        <v>1572</v>
      </c>
      <c r="D143">
        <v>7</v>
      </c>
      <c r="E143">
        <v>0</v>
      </c>
      <c r="F143">
        <v>1400</v>
      </c>
    </row>
    <row r="144" spans="1:6">
      <c r="A144" t="str">
        <f>'ЛС-02-2-1 изм.4 Савушкина'!M59</f>
        <v>Экспл. машин</v>
      </c>
      <c r="B144">
        <v>63</v>
      </c>
      <c r="C144">
        <v>1572</v>
      </c>
      <c r="D144">
        <v>8</v>
      </c>
      <c r="E144">
        <v>0</v>
      </c>
      <c r="F144">
        <v>1400</v>
      </c>
    </row>
    <row r="145" spans="1:6">
      <c r="A145" t="str">
        <f>'ЛС-02-2-1 изм.4 Савушкина'!M61</f>
        <v>В т.ч. зарплаты</v>
      </c>
      <c r="B145">
        <v>63</v>
      </c>
      <c r="C145">
        <v>1572</v>
      </c>
      <c r="D145">
        <v>9</v>
      </c>
      <c r="E145">
        <v>0</v>
      </c>
      <c r="F145">
        <v>1400</v>
      </c>
    </row>
    <row r="146" spans="1:6">
      <c r="A146" t="str">
        <f>'ЛС-02-2-1 изм.4 Савушкина'!Q58</f>
        <v>Общая стоимость, руб.</v>
      </c>
      <c r="B146">
        <v>63</v>
      </c>
      <c r="C146">
        <v>1572</v>
      </c>
      <c r="D146">
        <v>10</v>
      </c>
      <c r="E146">
        <v>0</v>
      </c>
      <c r="F146">
        <v>1400</v>
      </c>
    </row>
    <row r="147" spans="1:6">
      <c r="A147" t="str">
        <f>'ЛС-02-2-1 изм.4 Савушкина'!Q59</f>
        <v>Всего</v>
      </c>
      <c r="B147">
        <v>63</v>
      </c>
      <c r="C147">
        <v>1572</v>
      </c>
      <c r="D147">
        <v>11</v>
      </c>
      <c r="E147">
        <v>0</v>
      </c>
      <c r="F147">
        <v>1400</v>
      </c>
    </row>
    <row r="148" spans="1:6">
      <c r="A148" t="str">
        <f>'ЛС-02-2-1 изм.4 Савушкина'!V59</f>
        <v>Основной зарплаты</v>
      </c>
      <c r="B148">
        <v>63</v>
      </c>
      <c r="C148">
        <v>1572</v>
      </c>
      <c r="D148">
        <v>12</v>
      </c>
      <c r="E148">
        <v>0</v>
      </c>
      <c r="F148">
        <v>1400</v>
      </c>
    </row>
    <row r="149" spans="1:6">
      <c r="A149" t="str">
        <f>'ЛС-02-2-1 изм.4 Савушкина'!Y59</f>
        <v>Экспл. машин</v>
      </c>
      <c r="B149">
        <v>63</v>
      </c>
      <c r="C149">
        <v>1572</v>
      </c>
      <c r="D149">
        <v>13</v>
      </c>
      <c r="E149">
        <v>0</v>
      </c>
      <c r="F149">
        <v>1400</v>
      </c>
    </row>
    <row r="150" spans="1:6">
      <c r="A150" t="str">
        <f>'ЛС-02-2-1 изм.4 Савушкина'!Y61</f>
        <v>В т.ч. зарплаты</v>
      </c>
      <c r="B150">
        <v>63</v>
      </c>
      <c r="C150">
        <v>1572</v>
      </c>
      <c r="D150">
        <v>14</v>
      </c>
      <c r="E150">
        <v>0</v>
      </c>
      <c r="F150">
        <v>1400</v>
      </c>
    </row>
    <row r="151" spans="1:6">
      <c r="A151" t="str">
        <f>'ЛС-02-2-1 изм.4 Савушкина'!AC58</f>
        <v>Затраты труда рабочих, чел.-ч. не занят. обсл. машин</v>
      </c>
      <c r="B151">
        <v>63</v>
      </c>
      <c r="C151">
        <v>1572</v>
      </c>
      <c r="D151">
        <v>15</v>
      </c>
      <c r="E151">
        <v>0</v>
      </c>
      <c r="F151">
        <v>1400</v>
      </c>
    </row>
    <row r="152" spans="1:6">
      <c r="A152" t="str">
        <f>'ЛС-02-2-1 изм.4 Савушкина'!AC59</f>
        <v>обслуживающ. машины</v>
      </c>
      <c r="B152">
        <v>63</v>
      </c>
      <c r="C152">
        <v>1572</v>
      </c>
      <c r="D152">
        <v>16</v>
      </c>
      <c r="E152">
        <v>0</v>
      </c>
      <c r="F152">
        <v>1400</v>
      </c>
    </row>
    <row r="153" spans="1:6">
      <c r="A153" t="str">
        <f>'ЛС-02-2-1 изм.4 Савушкина'!AC61</f>
        <v>На един.</v>
      </c>
      <c r="B153">
        <v>63</v>
      </c>
      <c r="C153">
        <v>1572</v>
      </c>
      <c r="D153">
        <v>17</v>
      </c>
      <c r="E153">
        <v>0</v>
      </c>
      <c r="F153">
        <v>1400</v>
      </c>
    </row>
    <row r="154" spans="1:6">
      <c r="A154" t="str">
        <f>'ЛС-02-2-1 изм.4 Савушкина'!AG61</f>
        <v>Всего</v>
      </c>
      <c r="B154">
        <v>63</v>
      </c>
      <c r="C154">
        <v>1572</v>
      </c>
      <c r="D154">
        <v>18</v>
      </c>
      <c r="E154">
        <v>0</v>
      </c>
      <c r="F154">
        <v>1400</v>
      </c>
    </row>
    <row r="155" spans="1:6">
      <c r="A155" t="str">
        <f>'ЛС-02-2-1 изм.4 Савушкина'!A64</f>
        <v>Под плиты автостоянки</v>
      </c>
      <c r="B155">
        <v>63</v>
      </c>
      <c r="C155">
        <v>1811</v>
      </c>
      <c r="D155">
        <v>0</v>
      </c>
      <c r="E155">
        <v>0</v>
      </c>
      <c r="F155">
        <v>1407</v>
      </c>
    </row>
    <row r="156" spans="1:6">
      <c r="A156">
        <f>'ЛС-02-2-1 изм.4 Савушкина'!A65</f>
        <v>1</v>
      </c>
      <c r="B156">
        <v>63</v>
      </c>
      <c r="C156">
        <v>2766</v>
      </c>
      <c r="D156">
        <v>0</v>
      </c>
      <c r="E156">
        <v>0</v>
      </c>
      <c r="F156">
        <v>1402</v>
      </c>
    </row>
    <row r="157" spans="1:6">
      <c r="A157" t="str">
        <f>'ЛС-02-2-1 изм.4 Савушкина'!B65</f>
        <v>ТЕР08-01-002-02</v>
      </c>
      <c r="B157">
        <v>63</v>
      </c>
      <c r="C157">
        <v>2766</v>
      </c>
      <c r="D157">
        <v>1</v>
      </c>
      <c r="E157">
        <v>0</v>
      </c>
      <c r="F157">
        <v>1402</v>
      </c>
    </row>
    <row r="158" spans="1:6">
      <c r="A158" t="str">
        <f>'ЛС-02-2-1 изм.4 Савушкина'!E65</f>
        <v>Устройство основания под фундаменты: щебеночного V=[кв.корень(|/125/0,1)+0,1*2+0,552*2=36,66м]*(36,66м)*0,2м=268,8м3</v>
      </c>
      <c r="B158">
        <v>63</v>
      </c>
      <c r="C158">
        <v>2766</v>
      </c>
      <c r="D158">
        <v>2</v>
      </c>
      <c r="E158">
        <v>0</v>
      </c>
      <c r="F158">
        <v>1402</v>
      </c>
    </row>
    <row r="159" spans="1:6">
      <c r="A159" t="str">
        <f>'ЛС-02-2-1 изм.4 Савушкина'!H66</f>
        <v>1 м3</v>
      </c>
      <c r="B159">
        <v>63</v>
      </c>
      <c r="C159">
        <v>2766</v>
      </c>
      <c r="D159">
        <v>3</v>
      </c>
      <c r="E159">
        <v>0</v>
      </c>
      <c r="F159">
        <v>1402</v>
      </c>
    </row>
    <row r="160" spans="1:6">
      <c r="A160">
        <f>'ЛС-02-2-1 изм.4 Савушкина'!H65</f>
        <v>268.8</v>
      </c>
      <c r="B160">
        <v>63</v>
      </c>
      <c r="C160">
        <v>2766</v>
      </c>
      <c r="D160">
        <v>4</v>
      </c>
      <c r="E160">
        <v>0</v>
      </c>
      <c r="F160">
        <v>1402</v>
      </c>
    </row>
    <row r="161" spans="1:6">
      <c r="A161" s="3">
        <f>'ЛС-02-2-1 изм.4 Савушкина'!K66</f>
        <v>24.91</v>
      </c>
      <c r="B161">
        <v>63</v>
      </c>
      <c r="C161">
        <v>2766</v>
      </c>
      <c r="D161">
        <v>6</v>
      </c>
      <c r="E161">
        <v>0</v>
      </c>
      <c r="F161">
        <v>1402</v>
      </c>
    </row>
    <row r="162" spans="1:6">
      <c r="A162" s="3">
        <f>'ЛС-02-2-1 изм.4 Савушкина'!M65</f>
        <v>39.29</v>
      </c>
      <c r="B162">
        <v>63</v>
      </c>
      <c r="C162">
        <v>2766</v>
      </c>
      <c r="D162">
        <v>7</v>
      </c>
      <c r="E162">
        <v>0</v>
      </c>
      <c r="F162">
        <v>1402</v>
      </c>
    </row>
    <row r="163" spans="1:6">
      <c r="A163" s="3">
        <f>'ЛС-02-2-1 изм.4 Савушкина'!M66</f>
        <v>6.84</v>
      </c>
      <c r="B163">
        <v>63</v>
      </c>
      <c r="C163">
        <v>2766</v>
      </c>
      <c r="D163">
        <v>8</v>
      </c>
      <c r="E163">
        <v>0</v>
      </c>
      <c r="F163">
        <v>1402</v>
      </c>
    </row>
    <row r="164" spans="1:6">
      <c r="A164">
        <f>'ЛС-02-2-1 изм.4 Савушкина'!AC65</f>
        <v>2.4</v>
      </c>
      <c r="B164">
        <v>63</v>
      </c>
      <c r="C164">
        <v>2766</v>
      </c>
      <c r="D164">
        <v>9</v>
      </c>
      <c r="E164">
        <v>0</v>
      </c>
      <c r="F164">
        <v>1402</v>
      </c>
    </row>
    <row r="165" spans="1:6">
      <c r="A165" s="3">
        <f>'ЛС-02-2-1 изм.4 Савушкина'!AC66</f>
        <v>0.54</v>
      </c>
      <c r="B165">
        <v>63</v>
      </c>
      <c r="C165">
        <v>2766</v>
      </c>
      <c r="D165">
        <v>10</v>
      </c>
      <c r="E165">
        <v>0</v>
      </c>
      <c r="F165">
        <v>1402</v>
      </c>
    </row>
    <row r="166" spans="1:6">
      <c r="A166">
        <f>'ЛС-02-2-1 изм.4 Савушкина'!A67</f>
        <v>1.1000000000000001</v>
      </c>
      <c r="B166">
        <v>63</v>
      </c>
      <c r="C166">
        <v>2767</v>
      </c>
      <c r="D166">
        <v>0</v>
      </c>
      <c r="E166">
        <v>0</v>
      </c>
      <c r="F166">
        <v>1406</v>
      </c>
    </row>
    <row r="167" spans="1:6">
      <c r="A167" t="str">
        <f>'ЛС-02-2-1 изм.4 Савушкина'!B67</f>
        <v>408-9130-006</v>
      </c>
      <c r="B167">
        <v>63</v>
      </c>
      <c r="C167">
        <v>2767</v>
      </c>
      <c r="D167">
        <v>1</v>
      </c>
      <c r="E167">
        <v>0</v>
      </c>
      <c r="F167">
        <v>1406</v>
      </c>
    </row>
    <row r="168" spans="1:6">
      <c r="A168" t="str">
        <f>'ЛС-02-2-1 изм.4 Савушкина'!E67</f>
        <v>Щебень гранитный марки 1200, фpакция 25-60 мм (с учетом доставки поставщиком)</v>
      </c>
      <c r="B168">
        <v>63</v>
      </c>
      <c r="C168">
        <v>2767</v>
      </c>
      <c r="D168">
        <v>2</v>
      </c>
      <c r="E168">
        <v>0</v>
      </c>
      <c r="F168">
        <v>1406</v>
      </c>
    </row>
    <row r="169" spans="1:6">
      <c r="A169" t="str">
        <f>'ЛС-02-2-1 изм.4 Савушкина'!H68</f>
        <v>м3</v>
      </c>
      <c r="B169">
        <v>63</v>
      </c>
      <c r="C169">
        <v>2767</v>
      </c>
      <c r="D169">
        <v>3</v>
      </c>
      <c r="E169">
        <v>0</v>
      </c>
      <c r="F169">
        <v>1406</v>
      </c>
    </row>
    <row r="170" spans="1:6">
      <c r="A170" s="3">
        <f>'ЛС-02-2-1 изм.4 Савушкина'!K67</f>
        <v>873.05</v>
      </c>
      <c r="B170">
        <v>63</v>
      </c>
      <c r="C170">
        <v>2767</v>
      </c>
      <c r="D170">
        <v>5</v>
      </c>
      <c r="E170">
        <v>0</v>
      </c>
      <c r="F170">
        <v>1406</v>
      </c>
    </row>
    <row r="171" spans="1:6">
      <c r="A171">
        <f>'ЛС-02-2-1 изм.4 Савушкина'!M67</f>
        <v>1.3</v>
      </c>
      <c r="B171">
        <v>63</v>
      </c>
      <c r="C171">
        <v>2767</v>
      </c>
      <c r="D171">
        <v>6</v>
      </c>
      <c r="E171">
        <v>0</v>
      </c>
      <c r="F171">
        <v>1406</v>
      </c>
    </row>
    <row r="172" spans="1:6">
      <c r="A172">
        <f>'ЛС-02-2-1 изм.4 Савушкина'!V67</f>
        <v>0</v>
      </c>
      <c r="B172">
        <v>63</v>
      </c>
      <c r="C172">
        <v>2767</v>
      </c>
      <c r="D172">
        <v>8</v>
      </c>
      <c r="E172">
        <v>0</v>
      </c>
      <c r="F172">
        <v>1406</v>
      </c>
    </row>
    <row r="173" spans="1:6">
      <c r="A173">
        <f>'ЛС-02-2-1 изм.4 Савушкина'!A69</f>
        <v>2</v>
      </c>
      <c r="B173">
        <v>63</v>
      </c>
      <c r="C173">
        <v>2738</v>
      </c>
      <c r="D173">
        <v>0</v>
      </c>
      <c r="E173">
        <v>0</v>
      </c>
      <c r="F173">
        <v>1402</v>
      </c>
    </row>
    <row r="174" spans="1:6">
      <c r="A174" t="str">
        <f>'ЛС-02-2-1 изм.4 Савушкина'!B69</f>
        <v>ТЕР08-01-002-02</v>
      </c>
      <c r="B174">
        <v>63</v>
      </c>
      <c r="C174">
        <v>2738</v>
      </c>
      <c r="D174">
        <v>1</v>
      </c>
      <c r="E174">
        <v>0</v>
      </c>
      <c r="F174">
        <v>1402</v>
      </c>
    </row>
    <row r="175" spans="1:6">
      <c r="A175" t="str">
        <f>'ЛС-02-2-1 изм.4 Савушкина'!E69</f>
        <v>Устройство основания под фундаменты: щебеночного (доп. подушка уплотнения шва, см. 14106-КЖ-1 лист 11 О.У. п. 4 , лист 9 сечение 5-5 V=17,0м*1,5м*0,6=15,3м3)</v>
      </c>
      <c r="B175">
        <v>63</v>
      </c>
      <c r="C175">
        <v>2738</v>
      </c>
      <c r="D175">
        <v>2</v>
      </c>
      <c r="E175">
        <v>0</v>
      </c>
      <c r="F175">
        <v>1402</v>
      </c>
    </row>
    <row r="176" spans="1:6">
      <c r="A176" t="str">
        <f>'ЛС-02-2-1 изм.4 Савушкина'!H70</f>
        <v>1 м3</v>
      </c>
      <c r="B176">
        <v>63</v>
      </c>
      <c r="C176">
        <v>2738</v>
      </c>
      <c r="D176">
        <v>3</v>
      </c>
      <c r="E176">
        <v>0</v>
      </c>
      <c r="F176">
        <v>1402</v>
      </c>
    </row>
    <row r="177" spans="1:6">
      <c r="A177">
        <f>'ЛС-02-2-1 изм.4 Савушкина'!H69</f>
        <v>15.299999999999999</v>
      </c>
      <c r="B177">
        <v>63</v>
      </c>
      <c r="C177">
        <v>2738</v>
      </c>
      <c r="D177">
        <v>4</v>
      </c>
      <c r="E177">
        <v>0</v>
      </c>
      <c r="F177">
        <v>1402</v>
      </c>
    </row>
    <row r="178" spans="1:6">
      <c r="A178" s="3">
        <f>'ЛС-02-2-1 изм.4 Савушкина'!K70</f>
        <v>24.91</v>
      </c>
      <c r="B178">
        <v>63</v>
      </c>
      <c r="C178">
        <v>2738</v>
      </c>
      <c r="D178">
        <v>6</v>
      </c>
      <c r="E178">
        <v>0</v>
      </c>
      <c r="F178">
        <v>1402</v>
      </c>
    </row>
    <row r="179" spans="1:6">
      <c r="A179" s="3">
        <f>'ЛС-02-2-1 изм.4 Савушкина'!M69</f>
        <v>39.29</v>
      </c>
      <c r="B179">
        <v>63</v>
      </c>
      <c r="C179">
        <v>2738</v>
      </c>
      <c r="D179">
        <v>7</v>
      </c>
      <c r="E179">
        <v>0</v>
      </c>
      <c r="F179">
        <v>1402</v>
      </c>
    </row>
    <row r="180" spans="1:6">
      <c r="A180" s="3">
        <f>'ЛС-02-2-1 изм.4 Савушкина'!M70</f>
        <v>6.84</v>
      </c>
      <c r="B180">
        <v>63</v>
      </c>
      <c r="C180">
        <v>2738</v>
      </c>
      <c r="D180">
        <v>8</v>
      </c>
      <c r="E180">
        <v>0</v>
      </c>
      <c r="F180">
        <v>1402</v>
      </c>
    </row>
    <row r="181" spans="1:6">
      <c r="A181">
        <f>'ЛС-02-2-1 изм.4 Савушкина'!AC69</f>
        <v>2.4</v>
      </c>
      <c r="B181">
        <v>63</v>
      </c>
      <c r="C181">
        <v>2738</v>
      </c>
      <c r="D181">
        <v>9</v>
      </c>
      <c r="E181">
        <v>0</v>
      </c>
      <c r="F181">
        <v>1402</v>
      </c>
    </row>
    <row r="182" spans="1:6">
      <c r="A182" s="3">
        <f>'ЛС-02-2-1 изм.4 Савушкина'!AC70</f>
        <v>0.54</v>
      </c>
      <c r="B182">
        <v>63</v>
      </c>
      <c r="C182">
        <v>2738</v>
      </c>
      <c r="D182">
        <v>10</v>
      </c>
      <c r="E182">
        <v>0</v>
      </c>
      <c r="F182">
        <v>1402</v>
      </c>
    </row>
    <row r="183" spans="1:6">
      <c r="A183">
        <f>'ЛС-02-2-1 изм.4 Савушкина'!A71</f>
        <v>2.1</v>
      </c>
      <c r="B183">
        <v>63</v>
      </c>
      <c r="C183">
        <v>2740</v>
      </c>
      <c r="D183">
        <v>0</v>
      </c>
      <c r="E183">
        <v>0</v>
      </c>
      <c r="F183">
        <v>1406</v>
      </c>
    </row>
    <row r="184" spans="1:6">
      <c r="A184" t="str">
        <f>'ЛС-02-2-1 изм.4 Савушкина'!B71</f>
        <v>408-9130-006</v>
      </c>
      <c r="B184">
        <v>63</v>
      </c>
      <c r="C184">
        <v>2740</v>
      </c>
      <c r="D184">
        <v>1</v>
      </c>
      <c r="E184">
        <v>0</v>
      </c>
      <c r="F184">
        <v>1406</v>
      </c>
    </row>
    <row r="185" spans="1:6">
      <c r="A185" t="str">
        <f>'ЛС-02-2-1 изм.4 Савушкина'!E71</f>
        <v>Щебень гранитный марки 1200, фpакция 25-60 мм (с учетом доставки поставщиком)</v>
      </c>
      <c r="B185">
        <v>63</v>
      </c>
      <c r="C185">
        <v>2740</v>
      </c>
      <c r="D185">
        <v>2</v>
      </c>
      <c r="E185">
        <v>0</v>
      </c>
      <c r="F185">
        <v>1406</v>
      </c>
    </row>
    <row r="186" spans="1:6">
      <c r="A186" t="str">
        <f>'ЛС-02-2-1 изм.4 Савушкина'!H72</f>
        <v>м3</v>
      </c>
      <c r="B186">
        <v>63</v>
      </c>
      <c r="C186">
        <v>2740</v>
      </c>
      <c r="D186">
        <v>3</v>
      </c>
      <c r="E186">
        <v>0</v>
      </c>
      <c r="F186">
        <v>1406</v>
      </c>
    </row>
    <row r="187" spans="1:6">
      <c r="A187" s="3">
        <f>'ЛС-02-2-1 изм.4 Савушкина'!K71</f>
        <v>873.05</v>
      </c>
      <c r="B187">
        <v>63</v>
      </c>
      <c r="C187">
        <v>2740</v>
      </c>
      <c r="D187">
        <v>5</v>
      </c>
      <c r="E187">
        <v>0</v>
      </c>
      <c r="F187">
        <v>1406</v>
      </c>
    </row>
    <row r="188" spans="1:6">
      <c r="A188">
        <f>'ЛС-02-2-1 изм.4 Савушкина'!M71</f>
        <v>1.3</v>
      </c>
      <c r="B188">
        <v>63</v>
      </c>
      <c r="C188">
        <v>2740</v>
      </c>
      <c r="D188">
        <v>6</v>
      </c>
      <c r="E188">
        <v>0</v>
      </c>
      <c r="F188">
        <v>1406</v>
      </c>
    </row>
    <row r="189" spans="1:6">
      <c r="A189">
        <f>'ЛС-02-2-1 изм.4 Савушкина'!V71</f>
        <v>0</v>
      </c>
      <c r="B189">
        <v>63</v>
      </c>
      <c r="C189">
        <v>2740</v>
      </c>
      <c r="D189">
        <v>8</v>
      </c>
      <c r="E189">
        <v>0</v>
      </c>
      <c r="F189">
        <v>1406</v>
      </c>
    </row>
    <row r="190" spans="1:6">
      <c r="A190" t="str">
        <f>'ЛС-02-2-1 изм.4 Савушкина'!A73</f>
        <v>Под плиты ростверка здания</v>
      </c>
      <c r="B190">
        <v>63</v>
      </c>
      <c r="C190">
        <v>2036</v>
      </c>
      <c r="D190">
        <v>0</v>
      </c>
      <c r="E190">
        <v>0</v>
      </c>
      <c r="F190">
        <v>1407</v>
      </c>
    </row>
    <row r="191" spans="1:6">
      <c r="A191">
        <f>'ЛС-02-2-1 изм.4 Савушкина'!A74</f>
        <v>3</v>
      </c>
      <c r="B191">
        <v>63</v>
      </c>
      <c r="C191">
        <v>2741</v>
      </c>
      <c r="D191">
        <v>0</v>
      </c>
      <c r="E191">
        <v>0</v>
      </c>
      <c r="F191">
        <v>1402</v>
      </c>
    </row>
    <row r="192" spans="1:6">
      <c r="A192" t="str">
        <f>'ЛС-02-2-1 изм.4 Савушкина'!B74</f>
        <v>ТЕР08-01-002-02</v>
      </c>
      <c r="B192">
        <v>63</v>
      </c>
      <c r="C192">
        <v>2741</v>
      </c>
      <c r="D192">
        <v>1</v>
      </c>
      <c r="E192">
        <v>0</v>
      </c>
      <c r="F192">
        <v>1402</v>
      </c>
    </row>
    <row r="193" spans="1:6">
      <c r="A193" t="str">
        <f>'ЛС-02-2-1 изм.4 Савушкина'!E74</f>
        <v>Устройство основания под фундаменты: щебеночного V=[кв.корень(|/180/0,1)+0,1*2+0,552*2=43,73м]*(43,73м)*0,2м=382,5м3</v>
      </c>
      <c r="B193">
        <v>63</v>
      </c>
      <c r="C193">
        <v>2741</v>
      </c>
      <c r="D193">
        <v>2</v>
      </c>
      <c r="E193">
        <v>0</v>
      </c>
      <c r="F193">
        <v>1402</v>
      </c>
    </row>
    <row r="194" spans="1:6">
      <c r="A194" t="str">
        <f>'ЛС-02-2-1 изм.4 Савушкина'!H75</f>
        <v>1 м3</v>
      </c>
      <c r="B194">
        <v>63</v>
      </c>
      <c r="C194">
        <v>2741</v>
      </c>
      <c r="D194">
        <v>3</v>
      </c>
      <c r="E194">
        <v>0</v>
      </c>
      <c r="F194">
        <v>1402</v>
      </c>
    </row>
    <row r="195" spans="1:6">
      <c r="A195">
        <f>'ЛС-02-2-1 изм.4 Савушкина'!H74</f>
        <v>382.5</v>
      </c>
      <c r="B195">
        <v>63</v>
      </c>
      <c r="C195">
        <v>2741</v>
      </c>
      <c r="D195">
        <v>4</v>
      </c>
      <c r="E195">
        <v>0</v>
      </c>
      <c r="F195">
        <v>1402</v>
      </c>
    </row>
    <row r="196" spans="1:6">
      <c r="A196" s="3">
        <f>'ЛС-02-2-1 изм.4 Савушкина'!K75</f>
        <v>24.91</v>
      </c>
      <c r="B196">
        <v>63</v>
      </c>
      <c r="C196">
        <v>2741</v>
      </c>
      <c r="D196">
        <v>6</v>
      </c>
      <c r="E196">
        <v>0</v>
      </c>
      <c r="F196">
        <v>1402</v>
      </c>
    </row>
    <row r="197" spans="1:6">
      <c r="A197" s="3">
        <f>'ЛС-02-2-1 изм.4 Савушкина'!M74</f>
        <v>39.29</v>
      </c>
      <c r="B197">
        <v>63</v>
      </c>
      <c r="C197">
        <v>2741</v>
      </c>
      <c r="D197">
        <v>7</v>
      </c>
      <c r="E197">
        <v>0</v>
      </c>
      <c r="F197">
        <v>1402</v>
      </c>
    </row>
    <row r="198" spans="1:6">
      <c r="A198" s="3">
        <f>'ЛС-02-2-1 изм.4 Савушкина'!M75</f>
        <v>6.84</v>
      </c>
      <c r="B198">
        <v>63</v>
      </c>
      <c r="C198">
        <v>2741</v>
      </c>
      <c r="D198">
        <v>8</v>
      </c>
      <c r="E198">
        <v>0</v>
      </c>
      <c r="F198">
        <v>1402</v>
      </c>
    </row>
    <row r="199" spans="1:6">
      <c r="A199">
        <f>'ЛС-02-2-1 изм.4 Савушкина'!AC74</f>
        <v>2.4</v>
      </c>
      <c r="B199">
        <v>63</v>
      </c>
      <c r="C199">
        <v>2741</v>
      </c>
      <c r="D199">
        <v>9</v>
      </c>
      <c r="E199">
        <v>0</v>
      </c>
      <c r="F199">
        <v>1402</v>
      </c>
    </row>
    <row r="200" spans="1:6">
      <c r="A200" s="3">
        <f>'ЛС-02-2-1 изм.4 Савушкина'!AC75</f>
        <v>0.54</v>
      </c>
      <c r="B200">
        <v>63</v>
      </c>
      <c r="C200">
        <v>2741</v>
      </c>
      <c r="D200">
        <v>10</v>
      </c>
      <c r="E200">
        <v>0</v>
      </c>
      <c r="F200">
        <v>1402</v>
      </c>
    </row>
    <row r="201" spans="1:6">
      <c r="A201">
        <f>'ЛС-02-2-1 изм.4 Савушкина'!A76</f>
        <v>3.1</v>
      </c>
      <c r="B201">
        <v>63</v>
      </c>
      <c r="C201">
        <v>2742</v>
      </c>
      <c r="D201">
        <v>0</v>
      </c>
      <c r="E201">
        <v>0</v>
      </c>
      <c r="F201">
        <v>1406</v>
      </c>
    </row>
    <row r="202" spans="1:6">
      <c r="A202" t="str">
        <f>'ЛС-02-2-1 изм.4 Савушкина'!B76</f>
        <v>408-9130-006</v>
      </c>
      <c r="B202">
        <v>63</v>
      </c>
      <c r="C202">
        <v>2742</v>
      </c>
      <c r="D202">
        <v>1</v>
      </c>
      <c r="E202">
        <v>0</v>
      </c>
      <c r="F202">
        <v>1406</v>
      </c>
    </row>
    <row r="203" spans="1:6">
      <c r="A203" t="str">
        <f>'ЛС-02-2-1 изм.4 Савушкина'!E76</f>
        <v>Щебень гранитный марки 1200, фpакция 25-60 мм (с учетом доставки поставщиком)</v>
      </c>
      <c r="B203">
        <v>63</v>
      </c>
      <c r="C203">
        <v>2742</v>
      </c>
      <c r="D203">
        <v>2</v>
      </c>
      <c r="E203">
        <v>0</v>
      </c>
      <c r="F203">
        <v>1406</v>
      </c>
    </row>
    <row r="204" spans="1:6">
      <c r="A204" t="str">
        <f>'ЛС-02-2-1 изм.4 Савушкина'!H77</f>
        <v>м3</v>
      </c>
      <c r="B204">
        <v>63</v>
      </c>
      <c r="C204">
        <v>2742</v>
      </c>
      <c r="D204">
        <v>3</v>
      </c>
      <c r="E204">
        <v>0</v>
      </c>
      <c r="F204">
        <v>1406</v>
      </c>
    </row>
    <row r="205" spans="1:6">
      <c r="A205" s="3">
        <f>'ЛС-02-2-1 изм.4 Савушкина'!K76</f>
        <v>873.05</v>
      </c>
      <c r="B205">
        <v>63</v>
      </c>
      <c r="C205">
        <v>2742</v>
      </c>
      <c r="D205">
        <v>5</v>
      </c>
      <c r="E205">
        <v>0</v>
      </c>
      <c r="F205">
        <v>1406</v>
      </c>
    </row>
    <row r="206" spans="1:6">
      <c r="A206">
        <f>'ЛС-02-2-1 изм.4 Савушкина'!M76</f>
        <v>1.3</v>
      </c>
      <c r="B206">
        <v>63</v>
      </c>
      <c r="C206">
        <v>2742</v>
      </c>
      <c r="D206">
        <v>6</v>
      </c>
      <c r="E206">
        <v>0</v>
      </c>
      <c r="F206">
        <v>1406</v>
      </c>
    </row>
    <row r="207" spans="1:6">
      <c r="A207">
        <f>'ЛС-02-2-1 изм.4 Савушкина'!V76</f>
        <v>0</v>
      </c>
      <c r="B207">
        <v>63</v>
      </c>
      <c r="C207">
        <v>2742</v>
      </c>
      <c r="D207">
        <v>8</v>
      </c>
      <c r="E207">
        <v>0</v>
      </c>
      <c r="F207">
        <v>1406</v>
      </c>
    </row>
    <row r="208" spans="1:6">
      <c r="A208" t="str">
        <f>'ЛС-02-2-1 изм.4 Савушкина'!A78</f>
        <v>ИТОГО:</v>
      </c>
      <c r="B208">
        <v>63</v>
      </c>
      <c r="C208">
        <v>268</v>
      </c>
      <c r="D208">
        <v>0</v>
      </c>
      <c r="E208">
        <v>0</v>
      </c>
      <c r="F208">
        <v>1403</v>
      </c>
    </row>
    <row r="209" spans="1:6">
      <c r="A209" t="str">
        <f>'ЛС-02-2-1 изм.4 Савушкина'!A81</f>
        <v>Наименование и значение множителей</v>
      </c>
      <c r="B209">
        <v>63</v>
      </c>
      <c r="C209">
        <v>112</v>
      </c>
      <c r="D209">
        <v>0</v>
      </c>
      <c r="E209">
        <v>0</v>
      </c>
      <c r="F209">
        <v>100</v>
      </c>
    </row>
    <row r="210" spans="1:6">
      <c r="A210" t="str">
        <f>'ЛС-02-2-1 изм.4 Савушкина'!AB81</f>
        <v>Значение</v>
      </c>
      <c r="B210">
        <v>63</v>
      </c>
      <c r="C210">
        <v>112</v>
      </c>
      <c r="D210">
        <v>1</v>
      </c>
      <c r="E210">
        <v>0</v>
      </c>
      <c r="F210">
        <v>100</v>
      </c>
    </row>
    <row r="211" spans="1:6">
      <c r="A211" t="str">
        <f>'ЛС-02-2-1 изм.4 Савушкина'!AG81</f>
        <v>Прямые</v>
      </c>
      <c r="B211">
        <v>63</v>
      </c>
      <c r="C211">
        <v>112</v>
      </c>
      <c r="D211">
        <v>3</v>
      </c>
      <c r="E211">
        <v>0</v>
      </c>
      <c r="F211">
        <v>100</v>
      </c>
    </row>
    <row r="212" spans="1:6">
      <c r="A212" t="str">
        <f>'ЛС-02-2-1 изм.4 Савушкина'!A82</f>
        <v>Зарплата (ЦиСН-03/2013 табл.1.2 п.2.2)</v>
      </c>
      <c r="B212">
        <v>63</v>
      </c>
      <c r="C212">
        <v>114</v>
      </c>
      <c r="D212">
        <v>0</v>
      </c>
      <c r="E212">
        <v>0</v>
      </c>
      <c r="F212">
        <v>102</v>
      </c>
    </row>
    <row r="213" spans="1:6">
      <c r="A213">
        <f>'ЛС-02-2-1 изм.4 Савушкина'!AB82</f>
        <v>13.164999999999999</v>
      </c>
      <c r="B213">
        <v>63</v>
      </c>
      <c r="C213">
        <v>114</v>
      </c>
      <c r="D213">
        <v>1</v>
      </c>
      <c r="E213">
        <v>0</v>
      </c>
      <c r="F213">
        <v>102</v>
      </c>
    </row>
    <row r="214" spans="1:6">
      <c r="A214" t="str">
        <f>'ЛС-02-2-1 изм.4 Савушкина'!A83</f>
        <v>Машины и механизмы</v>
      </c>
      <c r="B214">
        <v>63</v>
      </c>
      <c r="C214">
        <v>115</v>
      </c>
      <c r="D214">
        <v>0</v>
      </c>
      <c r="E214">
        <v>0</v>
      </c>
      <c r="F214">
        <v>102</v>
      </c>
    </row>
    <row r="215" spans="1:6">
      <c r="A215">
        <f>'ЛС-02-2-1 изм.4 Савушкина'!AB83</f>
        <v>9.1880000000000006</v>
      </c>
      <c r="B215">
        <v>63</v>
      </c>
      <c r="C215">
        <v>115</v>
      </c>
      <c r="D215">
        <v>1</v>
      </c>
      <c r="E215">
        <v>0</v>
      </c>
      <c r="F215">
        <v>102</v>
      </c>
    </row>
    <row r="216" spans="1:6">
      <c r="A216" t="str">
        <f>'ЛС-02-2-1 изм.4 Савушкина'!A84</f>
        <v>Материалы</v>
      </c>
      <c r="B216">
        <v>63</v>
      </c>
      <c r="C216">
        <v>116</v>
      </c>
      <c r="D216">
        <v>0</v>
      </c>
      <c r="E216">
        <v>0</v>
      </c>
      <c r="F216">
        <v>102</v>
      </c>
    </row>
    <row r="217" spans="1:6">
      <c r="A217">
        <f>'ЛС-02-2-1 изм.4 Савушкина'!AB84</f>
        <v>7.7679999999999998</v>
      </c>
      <c r="B217">
        <v>63</v>
      </c>
      <c r="C217">
        <v>116</v>
      </c>
      <c r="D217">
        <v>1</v>
      </c>
      <c r="E217">
        <v>0</v>
      </c>
      <c r="F217">
        <v>102</v>
      </c>
    </row>
    <row r="218" spans="1:6">
      <c r="A218" t="str">
        <f>'ЛС-02-2-1 изм.4 Савушкина'!A85</f>
        <v>Итого</v>
      </c>
      <c r="B218">
        <v>63</v>
      </c>
      <c r="C218">
        <v>117</v>
      </c>
      <c r="D218">
        <v>0</v>
      </c>
      <c r="E218">
        <v>0</v>
      </c>
      <c r="F218">
        <v>103</v>
      </c>
    </row>
    <row r="219" spans="1:6">
      <c r="A219">
        <f>'ЛС-02-2-1 изм.4 Савушкина'!AB85</f>
        <v>0</v>
      </c>
      <c r="B219">
        <v>63</v>
      </c>
      <c r="C219">
        <v>117</v>
      </c>
      <c r="D219">
        <v>1</v>
      </c>
      <c r="E219">
        <v>0</v>
      </c>
      <c r="F219">
        <v>103</v>
      </c>
    </row>
    <row r="220" spans="1:6">
      <c r="A220" t="str">
        <f>'ЛС-02-2-1 изм.4 Савушкина'!A86</f>
        <v>Итого по неучтенным материалам</v>
      </c>
      <c r="B220">
        <v>63</v>
      </c>
      <c r="C220">
        <v>118</v>
      </c>
      <c r="D220">
        <v>0</v>
      </c>
      <c r="E220">
        <v>0</v>
      </c>
      <c r="F220">
        <v>103</v>
      </c>
    </row>
    <row r="221" spans="1:6">
      <c r="A221">
        <f>'ЛС-02-2-1 изм.4 Савушкина'!AB86</f>
        <v>0</v>
      </c>
      <c r="B221">
        <v>63</v>
      </c>
      <c r="C221">
        <v>118</v>
      </c>
      <c r="D221">
        <v>1</v>
      </c>
      <c r="E221">
        <v>0</v>
      </c>
      <c r="F221">
        <v>103</v>
      </c>
    </row>
    <row r="222" spans="1:6">
      <c r="A222" t="str">
        <f>'ЛС-02-2-1 изм.4 Савушкина'!A87</f>
        <v>Итого</v>
      </c>
      <c r="B222">
        <v>63</v>
      </c>
      <c r="C222">
        <v>119</v>
      </c>
      <c r="D222">
        <v>0</v>
      </c>
      <c r="E222">
        <v>0</v>
      </c>
      <c r="F222">
        <v>103</v>
      </c>
    </row>
    <row r="223" spans="1:6">
      <c r="A223">
        <f>'ЛС-02-2-1 изм.4 Савушкина'!AB87</f>
        <v>0</v>
      </c>
      <c r="B223">
        <v>63</v>
      </c>
      <c r="C223">
        <v>119</v>
      </c>
      <c r="D223">
        <v>1</v>
      </c>
      <c r="E223">
        <v>0</v>
      </c>
      <c r="F223">
        <v>103</v>
      </c>
    </row>
    <row r="224" spans="1:6">
      <c r="A224" t="str">
        <f>'ЛС-02-2-1 изм.4 Савушкина'!A88</f>
        <v>Накладные расходы (МДС 81-33.2004 прил.4 п.8 с К=0,85)</v>
      </c>
      <c r="B224">
        <v>63</v>
      </c>
      <c r="C224">
        <v>1726</v>
      </c>
      <c r="D224">
        <v>0</v>
      </c>
      <c r="E224">
        <v>0</v>
      </c>
      <c r="F224">
        <v>102</v>
      </c>
    </row>
    <row r="225" spans="1:6">
      <c r="A225" s="3">
        <f>'ЛС-02-2-1 изм.4 Савушкина'!AB88</f>
        <v>1.04</v>
      </c>
      <c r="B225">
        <v>63</v>
      </c>
      <c r="C225">
        <v>1726</v>
      </c>
      <c r="D225">
        <v>1</v>
      </c>
      <c r="E225">
        <v>0</v>
      </c>
      <c r="F225">
        <v>102</v>
      </c>
    </row>
    <row r="226" spans="1:6">
      <c r="A226" t="str">
        <f>'ЛС-02-2-1 изм.4 Савушкина'!A89</f>
        <v>Сметная прибыль (МДС 81-25.2001 прил.3 п.8 с К=0,8)</v>
      </c>
      <c r="B226">
        <v>63</v>
      </c>
      <c r="C226">
        <v>1727</v>
      </c>
      <c r="D226">
        <v>0</v>
      </c>
      <c r="E226">
        <v>0</v>
      </c>
      <c r="F226">
        <v>102</v>
      </c>
    </row>
    <row r="227" spans="1:6">
      <c r="A227" s="3">
        <f>'ЛС-02-2-1 изм.4 Савушкина'!AB89</f>
        <v>0.64</v>
      </c>
      <c r="B227">
        <v>63</v>
      </c>
      <c r="C227">
        <v>1727</v>
      </c>
      <c r="D227">
        <v>1</v>
      </c>
      <c r="E227">
        <v>0</v>
      </c>
      <c r="F227">
        <v>102</v>
      </c>
    </row>
    <row r="228" spans="1:6">
      <c r="A228" t="str">
        <f>'ЛС-02-2-1 изм.4 Савушкина'!A90</f>
        <v>Итого</v>
      </c>
      <c r="B228">
        <v>63</v>
      </c>
      <c r="C228">
        <v>1728</v>
      </c>
      <c r="D228">
        <v>0</v>
      </c>
      <c r="E228">
        <v>0</v>
      </c>
      <c r="F228">
        <v>103</v>
      </c>
    </row>
    <row r="229" spans="1:6">
      <c r="A229">
        <f>'ЛС-02-2-1 изм.4 Савушкина'!AB90</f>
        <v>0</v>
      </c>
      <c r="B229">
        <v>63</v>
      </c>
      <c r="C229">
        <v>1728</v>
      </c>
      <c r="D229">
        <v>1</v>
      </c>
      <c r="E229">
        <v>0</v>
      </c>
      <c r="F229">
        <v>103</v>
      </c>
    </row>
    <row r="230" spans="1:6">
      <c r="A230" t="str">
        <f>'ЛС-02-2-1 изм.4 Савушкина'!A91</f>
        <v xml:space="preserve">Снижение стоимости основных материалов на 22% (305079+17365+434124=756568руб.)*(-0,22)=-166445руб. </v>
      </c>
      <c r="B230">
        <v>63</v>
      </c>
      <c r="C230">
        <v>2751</v>
      </c>
      <c r="D230">
        <v>0</v>
      </c>
      <c r="E230">
        <v>0</v>
      </c>
      <c r="F230">
        <v>101</v>
      </c>
    </row>
    <row r="231" spans="1:6">
      <c r="A231" s="6">
        <f>'ЛС-02-2-1 изм.4 Савушкина'!AG91</f>
        <v>-166445</v>
      </c>
      <c r="B231">
        <v>63</v>
      </c>
      <c r="C231">
        <v>2751</v>
      </c>
      <c r="D231">
        <v>3</v>
      </c>
      <c r="E231">
        <v>0</v>
      </c>
      <c r="F231">
        <v>101</v>
      </c>
    </row>
    <row r="232" spans="1:6">
      <c r="A232" t="str">
        <f>'ЛС-02-2-1 изм.4 Савушкина'!A92</f>
        <v>Итого</v>
      </c>
      <c r="B232">
        <v>63</v>
      </c>
      <c r="C232">
        <v>2672</v>
      </c>
      <c r="D232">
        <v>0</v>
      </c>
      <c r="E232">
        <v>0</v>
      </c>
      <c r="F232">
        <v>103</v>
      </c>
    </row>
    <row r="233" spans="1:6">
      <c r="A233">
        <f>'ЛС-02-2-1 изм.4 Савушкина'!AB92</f>
        <v>0</v>
      </c>
      <c r="B233">
        <v>63</v>
      </c>
      <c r="C233">
        <v>2672</v>
      </c>
      <c r="D233">
        <v>1</v>
      </c>
      <c r="E233">
        <v>0</v>
      </c>
      <c r="F233">
        <v>103</v>
      </c>
    </row>
    <row r="234" spans="1:6">
      <c r="A234" t="str">
        <f>'ЛС-02-2-1 изм.4 Савушкина'!A93</f>
        <v>ВЗиС (ГСН 81-05-01-2001 прил.1 п.4.1.1)</v>
      </c>
      <c r="B234">
        <v>63</v>
      </c>
      <c r="C234">
        <v>1794</v>
      </c>
      <c r="D234">
        <v>0</v>
      </c>
      <c r="E234">
        <v>0</v>
      </c>
      <c r="F234">
        <v>102</v>
      </c>
    </row>
    <row r="235" spans="1:6">
      <c r="A235" t="str">
        <f>'ЛС-02-2-1 изм.4 Савушкина'!AB93</f>
        <v>1,1%</v>
      </c>
      <c r="B235">
        <v>63</v>
      </c>
      <c r="C235">
        <v>1794</v>
      </c>
      <c r="D235">
        <v>1</v>
      </c>
      <c r="E235">
        <v>0</v>
      </c>
      <c r="F235">
        <v>102</v>
      </c>
    </row>
    <row r="236" spans="1:6">
      <c r="A236" t="str">
        <f>'ЛС-02-2-1 изм.4 Савушкина'!A94</f>
        <v>Итого</v>
      </c>
      <c r="B236">
        <v>63</v>
      </c>
      <c r="C236">
        <v>1795</v>
      </c>
      <c r="D236">
        <v>0</v>
      </c>
      <c r="E236">
        <v>0</v>
      </c>
      <c r="F236">
        <v>103</v>
      </c>
    </row>
    <row r="237" spans="1:6">
      <c r="A237">
        <f>'ЛС-02-2-1 изм.4 Савушкина'!AB94</f>
        <v>0</v>
      </c>
      <c r="B237">
        <v>63</v>
      </c>
      <c r="C237">
        <v>1795</v>
      </c>
      <c r="D237">
        <v>1</v>
      </c>
      <c r="E237">
        <v>0</v>
      </c>
      <c r="F237">
        <v>103</v>
      </c>
    </row>
    <row r="238" spans="1:6">
      <c r="A238" t="str">
        <f>'ЛС-02-2-1 изм.4 Савушкина'!A95</f>
        <v>Зимнее удорожание (ГСН 81-05-02-2007 табл.4 п.11.2)</v>
      </c>
      <c r="B238">
        <v>63</v>
      </c>
      <c r="C238">
        <v>2659</v>
      </c>
      <c r="D238">
        <v>0</v>
      </c>
      <c r="E238">
        <v>0</v>
      </c>
      <c r="F238">
        <v>102</v>
      </c>
    </row>
    <row r="239" spans="1:6">
      <c r="A239" t="str">
        <f>'ЛС-02-2-1 изм.4 Савушкина'!AB95</f>
        <v>2,6%</v>
      </c>
      <c r="B239">
        <v>63</v>
      </c>
      <c r="C239">
        <v>2659</v>
      </c>
      <c r="D239">
        <v>1</v>
      </c>
      <c r="E239">
        <v>0</v>
      </c>
      <c r="F239">
        <v>102</v>
      </c>
    </row>
    <row r="240" spans="1:6">
      <c r="A240" t="str">
        <f>'ЛС-02-2-1 изм.4 Савушкина'!A96</f>
        <v>Итого</v>
      </c>
      <c r="B240">
        <v>63</v>
      </c>
      <c r="C240">
        <v>2660</v>
      </c>
      <c r="D240">
        <v>0</v>
      </c>
      <c r="E240">
        <v>0</v>
      </c>
      <c r="F240">
        <v>103</v>
      </c>
    </row>
    <row r="241" spans="1:6">
      <c r="A241">
        <f>'ЛС-02-2-1 изм.4 Савушкина'!AB96</f>
        <v>0</v>
      </c>
      <c r="B241">
        <v>63</v>
      </c>
      <c r="C241">
        <v>2660</v>
      </c>
      <c r="D241">
        <v>1</v>
      </c>
      <c r="E241">
        <v>0</v>
      </c>
      <c r="F241">
        <v>103</v>
      </c>
    </row>
    <row r="242" spans="1:6">
      <c r="A242" t="str">
        <f>'ЛС-02-2-1 изм.4 Савушкина'!A97</f>
        <v>Охрана объекта (РЦЦС СПб №2006-01/П330 от 24.01.2006 Минрегион РФ№20070,КЭПП СПб № 39/5061 от 26.10.99-см/08 от 13.08.2008)</v>
      </c>
      <c r="B242">
        <v>63</v>
      </c>
      <c r="C242">
        <v>1731</v>
      </c>
      <c r="D242">
        <v>0</v>
      </c>
      <c r="E242">
        <v>0</v>
      </c>
      <c r="F242">
        <v>102</v>
      </c>
    </row>
    <row r="243" spans="1:6">
      <c r="A243" t="str">
        <f>'ЛС-02-2-1 изм.4 Савушкина'!AB97</f>
        <v>1,3%</v>
      </c>
      <c r="B243">
        <v>63</v>
      </c>
      <c r="C243">
        <v>1731</v>
      </c>
      <c r="D243">
        <v>1</v>
      </c>
      <c r="E243">
        <v>0</v>
      </c>
      <c r="F243">
        <v>102</v>
      </c>
    </row>
    <row r="244" spans="1:6">
      <c r="A244" t="str">
        <f>'ЛС-02-2-1 изм.4 Савушкина'!A98</f>
        <v>Итого</v>
      </c>
      <c r="B244">
        <v>63</v>
      </c>
      <c r="C244">
        <v>1732</v>
      </c>
      <c r="D244">
        <v>0</v>
      </c>
      <c r="E244">
        <v>0</v>
      </c>
      <c r="F244">
        <v>103</v>
      </c>
    </row>
    <row r="245" spans="1:6">
      <c r="A245">
        <f>'ЛС-02-2-1 изм.4 Савушкина'!AB98</f>
        <v>0</v>
      </c>
      <c r="B245">
        <v>63</v>
      </c>
      <c r="C245">
        <v>1732</v>
      </c>
      <c r="D245">
        <v>1</v>
      </c>
      <c r="E245">
        <v>0</v>
      </c>
      <c r="F245">
        <v>103</v>
      </c>
    </row>
    <row r="246" spans="1:6">
      <c r="A246" t="str">
        <f>'ЛС-02-2-1 изм.4 Савушкина'!A99</f>
        <v xml:space="preserve">Фактическая заработная плата из расчёта 25500 руб./мес. с отчисления на соц.страх 34,9%  (25500,00руб./мес.)/(21день/мес.)/(8час/день)=151,79руб./чел.-ч  </v>
      </c>
      <c r="B246">
        <v>63</v>
      </c>
      <c r="C246">
        <v>2747</v>
      </c>
      <c r="D246">
        <v>0</v>
      </c>
      <c r="E246">
        <v>0</v>
      </c>
      <c r="F246">
        <v>102</v>
      </c>
    </row>
    <row r="247" spans="1:6">
      <c r="A247" s="3">
        <f>'ЛС-02-2-1 изм.4 Савушкина'!AB99</f>
        <v>151.79</v>
      </c>
      <c r="B247">
        <v>63</v>
      </c>
      <c r="C247">
        <v>2747</v>
      </c>
      <c r="D247">
        <v>1</v>
      </c>
      <c r="E247">
        <v>0</v>
      </c>
      <c r="F247">
        <v>102</v>
      </c>
    </row>
    <row r="248" spans="1:6">
      <c r="A248" t="str">
        <f>'ЛС-02-2-1 изм.4 Савушкина'!A100</f>
        <v>Зарплата, учтённая в смете с отчисления на соц.страх 34,9% (исключить)</v>
      </c>
      <c r="B248">
        <v>63</v>
      </c>
      <c r="C248">
        <v>2748</v>
      </c>
      <c r="D248">
        <v>0</v>
      </c>
      <c r="E248">
        <v>0</v>
      </c>
      <c r="F248">
        <v>102</v>
      </c>
    </row>
    <row r="249" spans="1:6">
      <c r="A249">
        <f>'ЛС-02-2-1 изм.4 Савушкина'!AB100</f>
        <v>13.164999999999999</v>
      </c>
      <c r="B249">
        <v>63</v>
      </c>
      <c r="C249">
        <v>2748</v>
      </c>
      <c r="D249">
        <v>1</v>
      </c>
      <c r="E249">
        <v>0</v>
      </c>
      <c r="F249">
        <v>102</v>
      </c>
    </row>
    <row r="250" spans="1:6">
      <c r="A250" t="e">
        <f>'ЛС-02-2-1 изм.4 Савушкина'!#REF!</f>
        <v>#REF!</v>
      </c>
      <c r="B250">
        <v>63</v>
      </c>
      <c r="C250">
        <v>2749</v>
      </c>
      <c r="D250">
        <v>0</v>
      </c>
      <c r="E250">
        <v>0</v>
      </c>
      <c r="F250">
        <v>101</v>
      </c>
    </row>
    <row r="251" spans="1:6">
      <c r="A251" s="6" t="e">
        <f>'ЛС-02-2-1 изм.4 Савушкина'!#REF!</f>
        <v>#REF!</v>
      </c>
      <c r="B251">
        <v>63</v>
      </c>
      <c r="C251">
        <v>2749</v>
      </c>
      <c r="D251">
        <v>3</v>
      </c>
      <c r="E251">
        <v>0</v>
      </c>
      <c r="F251">
        <v>101</v>
      </c>
    </row>
    <row r="252" spans="1:6">
      <c r="A252" t="e">
        <f>'ЛС-02-2-1 изм.4 Савушкина'!#REF!</f>
        <v>#REF!</v>
      </c>
      <c r="B252">
        <v>63</v>
      </c>
      <c r="C252">
        <v>2750</v>
      </c>
      <c r="D252">
        <v>0</v>
      </c>
      <c r="E252">
        <v>0</v>
      </c>
      <c r="F252">
        <v>101</v>
      </c>
    </row>
    <row r="253" spans="1:6">
      <c r="A253" s="6" t="e">
        <f>'ЛС-02-2-1 изм.4 Савушкина'!#REF!</f>
        <v>#REF!</v>
      </c>
      <c r="B253">
        <v>63</v>
      </c>
      <c r="C253">
        <v>2750</v>
      </c>
      <c r="D253">
        <v>3</v>
      </c>
      <c r="E253">
        <v>0</v>
      </c>
      <c r="F253">
        <v>101</v>
      </c>
    </row>
    <row r="254" spans="1:6">
      <c r="A254" t="str">
        <f>'ЛС-02-2-1 изм.4 Савушкина'!A101</f>
        <v>Итого</v>
      </c>
      <c r="B254">
        <v>63</v>
      </c>
      <c r="C254">
        <v>2746</v>
      </c>
      <c r="D254">
        <v>0</v>
      </c>
      <c r="E254">
        <v>0</v>
      </c>
      <c r="F254">
        <v>103</v>
      </c>
    </row>
    <row r="255" spans="1:6">
      <c r="A255">
        <f>'ЛС-02-2-1 изм.4 Савушкина'!AB101</f>
        <v>0</v>
      </c>
      <c r="B255">
        <v>63</v>
      </c>
      <c r="C255">
        <v>2746</v>
      </c>
      <c r="D255">
        <v>1</v>
      </c>
      <c r="E255">
        <v>0</v>
      </c>
      <c r="F255">
        <v>103</v>
      </c>
    </row>
    <row r="256" spans="1:6">
      <c r="A256" t="str">
        <f>'ЛС-02-2-1 изм.4 Савушкина'!A103</f>
        <v>Наименование и значение множителей</v>
      </c>
      <c r="B256">
        <v>63</v>
      </c>
      <c r="C256">
        <v>1128</v>
      </c>
      <c r="D256">
        <v>0</v>
      </c>
      <c r="E256">
        <v>0</v>
      </c>
      <c r="F256">
        <v>100</v>
      </c>
    </row>
    <row r="257" spans="1:6">
      <c r="A257" t="str">
        <f>'ЛС-02-2-1 изм.4 Савушкина'!X103</f>
        <v>Значение</v>
      </c>
      <c r="B257">
        <v>63</v>
      </c>
      <c r="C257">
        <v>1128</v>
      </c>
      <c r="D257">
        <v>1</v>
      </c>
      <c r="E257">
        <v>0</v>
      </c>
      <c r="F257">
        <v>100</v>
      </c>
    </row>
    <row r="258" spans="1:6">
      <c r="A258" t="str">
        <f>'ЛС-02-2-1 изм.4 Савушкина'!AE103</f>
        <v>Прямые</v>
      </c>
      <c r="B258">
        <v>63</v>
      </c>
      <c r="C258">
        <v>1128</v>
      </c>
      <c r="D258">
        <v>3</v>
      </c>
      <c r="E258">
        <v>0</v>
      </c>
      <c r="F258">
        <v>100</v>
      </c>
    </row>
    <row r="259" spans="1:6">
      <c r="A259" t="str">
        <f>'ЛС-02-2-1 изм.4 Савушкина'!A104</f>
        <v>Итого</v>
      </c>
      <c r="B259">
        <v>63</v>
      </c>
      <c r="C259">
        <v>1129</v>
      </c>
      <c r="D259">
        <v>0</v>
      </c>
      <c r="E259">
        <v>0</v>
      </c>
      <c r="F259">
        <v>103</v>
      </c>
    </row>
    <row r="260" spans="1:6">
      <c r="A260">
        <f>'ЛС-02-2-1 изм.4 Савушкина'!X104</f>
        <v>0</v>
      </c>
      <c r="B260">
        <v>63</v>
      </c>
      <c r="C260">
        <v>1129</v>
      </c>
      <c r="D260">
        <v>1</v>
      </c>
      <c r="E260">
        <v>0</v>
      </c>
      <c r="F260">
        <v>103</v>
      </c>
    </row>
    <row r="261" spans="1:6">
      <c r="A261" t="str">
        <f>'ЛС-02-2-1 изм.4 Савушкина'!A105</f>
        <v>НДС (Закон РФ)</v>
      </c>
      <c r="B261">
        <v>63</v>
      </c>
      <c r="C261">
        <v>1136</v>
      </c>
      <c r="D261">
        <v>0</v>
      </c>
      <c r="E261">
        <v>0</v>
      </c>
      <c r="F261">
        <v>102</v>
      </c>
    </row>
    <row r="262" spans="1:6">
      <c r="A262" s="9">
        <f>'ЛС-02-2-1 изм.4 Савушкина'!X105</f>
        <v>0.18</v>
      </c>
      <c r="B262">
        <v>63</v>
      </c>
      <c r="C262">
        <v>1136</v>
      </c>
      <c r="D262">
        <v>1</v>
      </c>
      <c r="E262">
        <v>0</v>
      </c>
      <c r="F262">
        <v>102</v>
      </c>
    </row>
    <row r="263" spans="1:6">
      <c r="A263" t="str">
        <f>'ЛС-02-2-1 изм.4 Савушкина'!A106</f>
        <v>Итого</v>
      </c>
      <c r="B263">
        <v>63</v>
      </c>
      <c r="C263">
        <v>1137</v>
      </c>
      <c r="D263">
        <v>0</v>
      </c>
      <c r="E263">
        <v>0</v>
      </c>
      <c r="F263">
        <v>103</v>
      </c>
    </row>
    <row r="264" spans="1:6">
      <c r="A264">
        <f>'ЛС-02-2-1 изм.4 Савушкина'!X106</f>
        <v>0</v>
      </c>
      <c r="B264">
        <v>63</v>
      </c>
      <c r="C264">
        <v>1137</v>
      </c>
      <c r="D264">
        <v>1</v>
      </c>
      <c r="E264">
        <v>0</v>
      </c>
      <c r="F264">
        <v>103</v>
      </c>
    </row>
    <row r="265" spans="1:6">
      <c r="A265" t="str">
        <f>'ЛС-02-2-1 изм.4 Савушкина'!A108</f>
        <v>Примечание: 1) Водоотлив на время производства работ в смете не учтен и определяется дополнительно.</v>
      </c>
      <c r="B265">
        <v>63</v>
      </c>
      <c r="C265">
        <v>2725</v>
      </c>
      <c r="D265">
        <v>0</v>
      </c>
      <c r="E265">
        <v>0</v>
      </c>
      <c r="F265">
        <v>104</v>
      </c>
    </row>
    <row r="266" spans="1:6">
      <c r="A266" t="str">
        <f>'ЛС-02-2-1 изм.4 Савушкина'!A111</f>
        <v>СОСТАВИЛ</v>
      </c>
      <c r="B266">
        <v>63</v>
      </c>
      <c r="C266">
        <v>15</v>
      </c>
      <c r="D266">
        <v>0</v>
      </c>
      <c r="E266">
        <v>0</v>
      </c>
      <c r="F266">
        <v>2000</v>
      </c>
    </row>
    <row r="267" spans="1:6">
      <c r="A267">
        <f>'ЛС-02-2-1 изм.4 Савушкина'!D111</f>
        <v>0</v>
      </c>
      <c r="B267">
        <v>63</v>
      </c>
      <c r="C267">
        <v>15</v>
      </c>
      <c r="D267">
        <v>1</v>
      </c>
      <c r="E267">
        <v>0</v>
      </c>
      <c r="F267">
        <v>2000</v>
      </c>
    </row>
    <row r="268" spans="1:6">
      <c r="A268" t="str">
        <f>'ЛС-02-2-1 изм.4 Савушкина'!U111</f>
        <v>В.Е. Абрамов</v>
      </c>
      <c r="B268">
        <v>63</v>
      </c>
      <c r="C268">
        <v>15</v>
      </c>
      <c r="D268">
        <v>2</v>
      </c>
      <c r="E268">
        <v>0</v>
      </c>
      <c r="F268">
        <v>2000</v>
      </c>
    </row>
    <row r="269" spans="1:6">
      <c r="A269" t="str">
        <f>'ЛС-02-2-1 изм.4 Савушкина'!A112</f>
        <v>ПРОВЕРИЛ</v>
      </c>
      <c r="B269">
        <v>63</v>
      </c>
      <c r="C269">
        <v>15</v>
      </c>
      <c r="D269">
        <v>3</v>
      </c>
      <c r="E269">
        <v>0</v>
      </c>
      <c r="F269">
        <v>2000</v>
      </c>
    </row>
    <row r="270" spans="1:6">
      <c r="A270">
        <f>'ЛС-02-2-1 изм.4 Савушкина'!D112</f>
        <v>0</v>
      </c>
      <c r="B270">
        <v>63</v>
      </c>
      <c r="C270">
        <v>15</v>
      </c>
      <c r="D270">
        <v>4</v>
      </c>
      <c r="E270">
        <v>0</v>
      </c>
      <c r="F270">
        <v>2000</v>
      </c>
    </row>
    <row r="271" spans="1:6">
      <c r="A271">
        <f>'ЛС-02-2-1 изм.4 Савушкина'!U112</f>
        <v>0</v>
      </c>
      <c r="B271">
        <v>63</v>
      </c>
      <c r="C271">
        <v>15</v>
      </c>
      <c r="D271">
        <v>5</v>
      </c>
      <c r="E271">
        <v>0</v>
      </c>
      <c r="F271"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ЛС-02-2-1 изм.4 Савушкина</vt:lpstr>
      <vt:lpstr>SMW_Служебная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</dc:creator>
  <cp:lastModifiedBy>Пользователь</cp:lastModifiedBy>
  <cp:lastPrinted>2013-05-28T08:17:17Z</cp:lastPrinted>
  <dcterms:created xsi:type="dcterms:W3CDTF">2013-05-22T15:33:43Z</dcterms:created>
  <dcterms:modified xsi:type="dcterms:W3CDTF">2013-05-28T12:18:55Z</dcterms:modified>
</cp:coreProperties>
</file>