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10" i="1" l="1"/>
  <c r="A10" i="1"/>
  <c r="C14" i="1" l="1"/>
  <c r="C13" i="1"/>
</calcChain>
</file>

<file path=xl/sharedStrings.xml><?xml version="1.0" encoding="utf-8"?>
<sst xmlns="http://schemas.openxmlformats.org/spreadsheetml/2006/main" count="73" uniqueCount="62">
  <si>
    <t>Наименование и характеристика строительных работ и конструкций</t>
  </si>
  <si>
    <t>Ед. измер.</t>
  </si>
  <si>
    <t>Прямые затраты, руб.</t>
  </si>
  <si>
    <t>В том числе, руб.</t>
  </si>
  <si>
    <t>Затраты труда рабочих строителей, чел.-ч</t>
  </si>
  <si>
    <t>оплата труда рабочих</t>
  </si>
  <si>
    <t>экспл. машин</t>
  </si>
  <si>
    <t>материалы</t>
  </si>
  <si>
    <t>всего</t>
  </si>
  <si>
    <t>в т.ч. оплата труда машин.</t>
  </si>
  <si>
    <t>Табл. 58-3 Разборка мелких покрытий и обделок из листовой стали</t>
  </si>
  <si>
    <t>Разборка мелких покрытий и обделок из листовой стали поясков, сандриков, желобов, отливов, свесов и т.п.</t>
  </si>
  <si>
    <t>100 м труб и покрытий</t>
  </si>
  <si>
    <t>Разборка мелких покрытий и обделок из листовой стали водосточных труб с земли и подмостей</t>
  </si>
  <si>
    <t>100 м2покрытий</t>
  </si>
  <si>
    <t>Табл. 58-7 Ремонт отдельными местами рулонного покрытия и смена существующих рулонных кровель на кровли из наплавляемых материалов</t>
  </si>
  <si>
    <t>Смена существующих рулонных кровель на покрытия из наплавляемых материалов в два слоя</t>
  </si>
  <si>
    <t>Смена существующих рулонных кровель на покрытия из наплавляемых материалов в один слой</t>
  </si>
  <si>
    <t>100 м2</t>
  </si>
  <si>
    <t>№ расценок</t>
  </si>
  <si>
    <t>Количество</t>
  </si>
  <si>
    <t>Табл. 61-10 Ремонт штукатурки гладких фасадов по камню и бетону с земли и лесов</t>
  </si>
  <si>
    <t>Таб. 62-35 Окраска масляными составами ранее окрашенных металлических решеток и оград</t>
  </si>
  <si>
    <t>Ремонт штукатурки рустованных фасадов по камню и бетону с лестниц цементно-известковым раствором площадью отдельных мест более 5 м2 толщиной слоя до 40 мм</t>
  </si>
  <si>
    <t>Ремонт штукатурки гладких фасадов по камню и бетону с земли и лесов цементно-известковым раствором площадью отдельных мест более 5 м2 толщиной слоя до 20 мм</t>
  </si>
  <si>
    <t>Окраска масляными составами ранее окрашенных металлических решеток и оград без рельефа за 2 раза</t>
  </si>
  <si>
    <t>Устройство оснований под покрытие пола из древесно-стружечных плит площадью свыше 20 м2</t>
  </si>
  <si>
    <t>Таб. 57-2. Разборка покрытий полов</t>
  </si>
  <si>
    <t>100м2</t>
  </si>
  <si>
    <t>Разборка покрытий полов из линолеума и релина</t>
  </si>
  <si>
    <t>Разборка покрытий полов из древесно-стружечных плит в 1 слой</t>
  </si>
  <si>
    <t>Устройство тепло- и звукоизоляции сплошной из плит или матов минераловатных или стекловолокнистых</t>
  </si>
  <si>
    <t>ТЕР. 11-01-036-1</t>
  </si>
  <si>
    <t>Устройство покрытий из линолеума на клее</t>
  </si>
  <si>
    <t>Устройство плинтусов поливинилхлоридных</t>
  </si>
  <si>
    <t>100м/п</t>
  </si>
  <si>
    <t>ТЕР. 11-01-040-1</t>
  </si>
  <si>
    <t>ФЕРр57-2-1</t>
  </si>
  <si>
    <t>ФЕРр57-2-5</t>
  </si>
  <si>
    <t>ФЕРр57-11-6</t>
  </si>
  <si>
    <t>ФЕРр62-35-2</t>
  </si>
  <si>
    <t xml:space="preserve">ФЕРр61-14-3
</t>
  </si>
  <si>
    <t>ФЕРр61-10-3</t>
  </si>
  <si>
    <t>ФЕРр58-7-7</t>
  </si>
  <si>
    <t>ФЕРр58-7-6</t>
  </si>
  <si>
    <t>ФЕРр58-3-2</t>
  </si>
  <si>
    <t>ФЕРр58-3-1</t>
  </si>
  <si>
    <t>ТЕРр. 11-01-009-1</t>
  </si>
  <si>
    <t>100 шт. мест</t>
  </si>
  <si>
    <t>Ремонт выравнивающих стяжек отдельными местами площадью заделки до 1м2</t>
  </si>
  <si>
    <t xml:space="preserve">173408,64
</t>
  </si>
  <si>
    <t>62-16-5</t>
  </si>
  <si>
    <t>ТАБЛИЦА 62-16. Окрашивание ранее окрашенных поверхностей стен водоэмульсионными составами с расчисткой старой краски</t>
  </si>
  <si>
    <t>Окрашивание ранее окрашенных поверхностей стен водоэмульсионными составами с расчисткой старой краски более 35 %</t>
  </si>
  <si>
    <t>62-17-6</t>
  </si>
  <si>
    <t>Окрашивание ранее окрашенных поверхностей потолков водоэмульсионными составами с расчисткой старой краски более 35 %</t>
  </si>
  <si>
    <t>ТЕР12-01-017-01</t>
  </si>
  <si>
    <t xml:space="preserve">Устройство выравнивающих стяжек цементно-песчаных толщиной 15 мм
</t>
  </si>
  <si>
    <t>Окраска силикатными красками за 1 раз фасадов по штукатурке с земли и лесов</t>
  </si>
  <si>
    <t>62-23-1</t>
  </si>
  <si>
    <t>Окраска силикатными красками за 2 раза ранее окрашенных фасадов земли и лесов</t>
  </si>
  <si>
    <t>62-24-1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</si>
</sst>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93;&#1088;&#1072;&#1085;&#1072;/Downloads/xhoei%20iojjtj%20c9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окальная смета"/>
    </sheetNames>
    <sheetDataSet>
      <sheetData sheetId="0">
        <row r="27">
          <cell r="B27" t="str">
            <v>ТЕР58-16-3</v>
          </cell>
          <cell r="D27">
            <v>11.45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E43" sqref="E43"/>
    </sheetView>
  </sheetViews>
  <sheetFormatPr defaultRowHeight="15" x14ac:dyDescent="0.25"/>
  <cols>
    <col min="1" max="1" width="19.42578125" customWidth="1"/>
    <col min="2" max="2" width="44.85546875" customWidth="1"/>
    <col min="3" max="4" width="16.28515625" customWidth="1"/>
    <col min="5" max="5" width="10.28515625" style="58" customWidth="1"/>
    <col min="6" max="6" width="12.28515625" customWidth="1"/>
    <col min="10" max="10" width="13.140625" customWidth="1"/>
  </cols>
  <sheetData>
    <row r="1" spans="1:10" x14ac:dyDescent="0.25">
      <c r="A1" s="8" t="s">
        <v>19</v>
      </c>
      <c r="B1" s="8" t="s">
        <v>0</v>
      </c>
      <c r="C1" s="8" t="s">
        <v>1</v>
      </c>
      <c r="D1" s="9" t="s">
        <v>20</v>
      </c>
      <c r="E1" s="48" t="s">
        <v>2</v>
      </c>
      <c r="F1" s="8" t="s">
        <v>3</v>
      </c>
      <c r="G1" s="8"/>
      <c r="H1" s="8"/>
      <c r="I1" s="8"/>
      <c r="J1" s="8" t="s">
        <v>4</v>
      </c>
    </row>
    <row r="2" spans="1:10" x14ac:dyDescent="0.25">
      <c r="A2" s="8"/>
      <c r="B2" s="8"/>
      <c r="C2" s="8"/>
      <c r="D2" s="11"/>
      <c r="E2" s="48"/>
      <c r="F2" s="9" t="s">
        <v>5</v>
      </c>
      <c r="G2" s="8" t="s">
        <v>6</v>
      </c>
      <c r="H2" s="8"/>
      <c r="I2" s="9" t="s">
        <v>7</v>
      </c>
      <c r="J2" s="8"/>
    </row>
    <row r="3" spans="1:10" ht="60" x14ac:dyDescent="0.25">
      <c r="A3" s="8"/>
      <c r="B3" s="8"/>
      <c r="C3" s="8"/>
      <c r="D3" s="10"/>
      <c r="E3" s="48"/>
      <c r="F3" s="10"/>
      <c r="G3" s="1" t="s">
        <v>8</v>
      </c>
      <c r="H3" s="1" t="s">
        <v>9</v>
      </c>
      <c r="I3" s="10"/>
      <c r="J3" s="8"/>
    </row>
    <row r="4" spans="1:10" x14ac:dyDescent="0.25">
      <c r="A4" s="4">
        <v>1</v>
      </c>
      <c r="B4" s="4">
        <v>2</v>
      </c>
      <c r="C4" s="4">
        <v>3</v>
      </c>
      <c r="D4" s="4"/>
      <c r="E4" s="49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</row>
    <row r="5" spans="1:10" x14ac:dyDescent="0.25">
      <c r="A5" s="5" t="s">
        <v>10</v>
      </c>
      <c r="B5" s="6"/>
      <c r="C5" s="6"/>
      <c r="D5" s="6"/>
      <c r="E5" s="6"/>
      <c r="F5" s="6"/>
      <c r="G5" s="6"/>
      <c r="H5" s="6"/>
      <c r="I5" s="6"/>
      <c r="J5" s="7"/>
    </row>
    <row r="6" spans="1:10" ht="42.75" x14ac:dyDescent="0.25">
      <c r="A6" s="27" t="s">
        <v>46</v>
      </c>
      <c r="B6" s="28" t="s">
        <v>11</v>
      </c>
      <c r="C6" s="20" t="s">
        <v>12</v>
      </c>
      <c r="D6" s="21">
        <v>3.22</v>
      </c>
      <c r="E6" s="50">
        <v>229.23</v>
      </c>
      <c r="F6" s="21">
        <v>228.58</v>
      </c>
      <c r="G6" s="21"/>
      <c r="H6" s="21"/>
      <c r="I6" s="21"/>
      <c r="J6" s="21">
        <v>29.3</v>
      </c>
    </row>
    <row r="7" spans="1:10" ht="42.75" x14ac:dyDescent="0.25">
      <c r="A7" s="27" t="s">
        <v>45</v>
      </c>
      <c r="B7" s="28" t="s">
        <v>13</v>
      </c>
      <c r="C7" s="20" t="s">
        <v>12</v>
      </c>
      <c r="D7" s="21">
        <v>4.34</v>
      </c>
      <c r="E7" s="51">
        <v>384.22</v>
      </c>
      <c r="F7" s="21">
        <v>384.22</v>
      </c>
      <c r="G7" s="21"/>
      <c r="H7" s="21"/>
      <c r="I7" s="21"/>
      <c r="J7" s="21">
        <v>47.91</v>
      </c>
    </row>
    <row r="8" spans="1:10" x14ac:dyDescent="0.25">
      <c r="A8" s="17" t="s">
        <v>15</v>
      </c>
      <c r="B8" s="18"/>
      <c r="C8" s="18"/>
      <c r="D8" s="18"/>
      <c r="E8" s="18"/>
      <c r="F8" s="18"/>
      <c r="G8" s="18"/>
      <c r="H8" s="18"/>
      <c r="I8" s="18"/>
      <c r="J8" s="19"/>
    </row>
    <row r="9" spans="1:10" ht="42.75" x14ac:dyDescent="0.25">
      <c r="A9" s="27" t="s">
        <v>44</v>
      </c>
      <c r="B9" s="28" t="s">
        <v>16</v>
      </c>
      <c r="C9" s="21" t="s">
        <v>14</v>
      </c>
      <c r="D9" s="21">
        <v>11.45</v>
      </c>
      <c r="E9" s="52" t="s">
        <v>50</v>
      </c>
      <c r="F9" s="21">
        <v>16083.47</v>
      </c>
      <c r="G9" s="21">
        <v>545.25</v>
      </c>
      <c r="H9" s="21">
        <v>41.79</v>
      </c>
      <c r="I9" s="21">
        <v>156779.9</v>
      </c>
      <c r="J9" s="21">
        <v>1773.26</v>
      </c>
    </row>
    <row r="10" spans="1:10" ht="42.75" x14ac:dyDescent="0.25">
      <c r="A10" s="25" t="str">
        <f>'[1]Локальная смета'!$B$27</f>
        <v>ТЕР58-16-3</v>
      </c>
      <c r="B10" s="26" t="s">
        <v>49</v>
      </c>
      <c r="C10" s="23" t="s">
        <v>48</v>
      </c>
      <c r="D10" s="22">
        <f>'[1]Локальная смета'!$D$27</f>
        <v>11.45</v>
      </c>
      <c r="E10" s="53">
        <v>2436.21</v>
      </c>
      <c r="F10" s="23">
        <v>1150.57</v>
      </c>
      <c r="G10" s="23">
        <v>164.62</v>
      </c>
      <c r="H10" s="23">
        <v>14.6</v>
      </c>
      <c r="I10" s="23"/>
      <c r="J10" s="23">
        <v>1487.355</v>
      </c>
    </row>
    <row r="11" spans="1:10" ht="42.75" x14ac:dyDescent="0.25">
      <c r="A11" s="27" t="s">
        <v>43</v>
      </c>
      <c r="B11" s="28" t="s">
        <v>17</v>
      </c>
      <c r="C11" s="21" t="s">
        <v>14</v>
      </c>
      <c r="D11" s="21">
        <v>11.45</v>
      </c>
      <c r="E11" s="50">
        <v>134981.19</v>
      </c>
      <c r="F11" s="21">
        <v>15211.1</v>
      </c>
      <c r="G11" s="21">
        <v>248.23</v>
      </c>
      <c r="H11" s="21">
        <v>171.98</v>
      </c>
      <c r="I11" s="21">
        <v>119521.9</v>
      </c>
      <c r="J11" s="21">
        <v>1677.08</v>
      </c>
    </row>
    <row r="12" spans="1:10" x14ac:dyDescent="0.25">
      <c r="A12" s="13" t="s">
        <v>21</v>
      </c>
      <c r="B12" s="14"/>
      <c r="C12" s="14"/>
      <c r="D12" s="14"/>
      <c r="E12" s="14"/>
      <c r="F12" s="14"/>
      <c r="G12" s="14"/>
      <c r="H12" s="14"/>
      <c r="I12" s="14"/>
      <c r="J12" s="15"/>
    </row>
    <row r="13" spans="1:10" ht="71.25" x14ac:dyDescent="0.25">
      <c r="A13" s="30" t="s">
        <v>42</v>
      </c>
      <c r="B13" s="28" t="s">
        <v>24</v>
      </c>
      <c r="C13" s="21" t="str">
        <f>$C$11</f>
        <v>100 м2покрытий</v>
      </c>
      <c r="D13" s="21">
        <v>2.23</v>
      </c>
      <c r="E13" s="50">
        <v>2788.13</v>
      </c>
      <c r="F13" s="21">
        <v>1646.69</v>
      </c>
      <c r="G13" s="21">
        <v>1.21</v>
      </c>
      <c r="H13" s="21"/>
      <c r="I13" s="21">
        <v>1140.23</v>
      </c>
      <c r="J13" s="21">
        <v>188.25</v>
      </c>
    </row>
    <row r="14" spans="1:10" ht="71.25" x14ac:dyDescent="0.25">
      <c r="A14" s="31" t="s">
        <v>41</v>
      </c>
      <c r="B14" s="32" t="s">
        <v>23</v>
      </c>
      <c r="C14" s="21" t="str">
        <f>$C$11</f>
        <v>100 м2покрытий</v>
      </c>
      <c r="D14" s="33">
        <v>0.57999999999999996</v>
      </c>
      <c r="E14" s="50">
        <v>3114.7</v>
      </c>
      <c r="F14" s="21">
        <v>1792.53</v>
      </c>
      <c r="G14" s="21"/>
      <c r="H14" s="21"/>
      <c r="I14" s="21">
        <v>1322.17</v>
      </c>
      <c r="J14" s="21">
        <v>197.47</v>
      </c>
    </row>
    <row r="15" spans="1:10" x14ac:dyDescent="0.25">
      <c r="A15" s="13" t="s">
        <v>22</v>
      </c>
      <c r="B15" s="14"/>
      <c r="C15" s="14"/>
      <c r="D15" s="14"/>
      <c r="E15" s="14"/>
      <c r="F15" s="14"/>
      <c r="G15" s="14"/>
      <c r="H15" s="14"/>
      <c r="I15" s="14"/>
      <c r="J15" s="15"/>
    </row>
    <row r="16" spans="1:10" x14ac:dyDescent="0.25">
      <c r="A16" s="34"/>
      <c r="B16" s="46"/>
      <c r="C16" s="46"/>
      <c r="D16" s="46"/>
      <c r="E16" s="54"/>
      <c r="F16" s="46"/>
      <c r="G16" s="46"/>
      <c r="H16" s="46"/>
      <c r="I16" s="46"/>
      <c r="J16" s="47"/>
    </row>
    <row r="17" spans="1:10" ht="42.75" x14ac:dyDescent="0.25">
      <c r="A17" s="35" t="s">
        <v>40</v>
      </c>
      <c r="B17" s="28" t="s">
        <v>25</v>
      </c>
      <c r="C17" s="37" t="s">
        <v>18</v>
      </c>
      <c r="D17" s="20">
        <v>0.15</v>
      </c>
      <c r="E17" s="55">
        <v>154.57</v>
      </c>
      <c r="F17" s="20">
        <v>104.59</v>
      </c>
      <c r="G17" s="20">
        <v>0.11</v>
      </c>
      <c r="H17" s="20">
        <v>0.01</v>
      </c>
      <c r="I17" s="20">
        <v>49.87</v>
      </c>
      <c r="J17" s="20">
        <v>12.1</v>
      </c>
    </row>
    <row r="18" spans="1:10" x14ac:dyDescent="0.25">
      <c r="A18" s="43" t="s">
        <v>27</v>
      </c>
      <c r="B18" s="44"/>
      <c r="C18" s="44"/>
      <c r="D18" s="44"/>
      <c r="E18" s="44"/>
      <c r="F18" s="44"/>
      <c r="G18" s="44"/>
      <c r="H18" s="44"/>
      <c r="I18" s="44"/>
      <c r="J18" s="45"/>
    </row>
    <row r="19" spans="1:10" ht="28.5" x14ac:dyDescent="0.25">
      <c r="A19" s="36" t="s">
        <v>37</v>
      </c>
      <c r="B19" s="24" t="s">
        <v>29</v>
      </c>
      <c r="C19" s="37" t="s">
        <v>28</v>
      </c>
      <c r="D19" s="20">
        <v>0.45</v>
      </c>
      <c r="E19" s="55">
        <v>41.15</v>
      </c>
      <c r="F19" s="20">
        <v>39.979999999999997</v>
      </c>
      <c r="G19" s="21"/>
      <c r="H19" s="20">
        <v>1.17</v>
      </c>
      <c r="I19" s="20"/>
      <c r="J19" s="20">
        <v>5.12</v>
      </c>
    </row>
    <row r="20" spans="1:10" ht="28.5" x14ac:dyDescent="0.25">
      <c r="A20" s="36" t="s">
        <v>38</v>
      </c>
      <c r="B20" s="24" t="s">
        <v>30</v>
      </c>
      <c r="C20" s="37" t="s">
        <v>28</v>
      </c>
      <c r="D20" s="20">
        <v>0.45</v>
      </c>
      <c r="E20" s="55">
        <v>58.11</v>
      </c>
      <c r="F20" s="20">
        <v>56.76</v>
      </c>
      <c r="G20" s="38">
        <v>1.35</v>
      </c>
      <c r="H20" s="20">
        <v>0.71</v>
      </c>
      <c r="I20" s="20"/>
      <c r="J20" s="20">
        <v>7.27</v>
      </c>
    </row>
    <row r="21" spans="1:10" ht="42.75" x14ac:dyDescent="0.25">
      <c r="A21" s="29" t="s">
        <v>39</v>
      </c>
      <c r="B21" s="24" t="s">
        <v>26</v>
      </c>
      <c r="C21" s="37" t="s">
        <v>18</v>
      </c>
      <c r="D21" s="20">
        <v>0.45</v>
      </c>
      <c r="E21" s="55">
        <v>1690.95</v>
      </c>
      <c r="F21" s="20">
        <v>142.54</v>
      </c>
      <c r="G21" s="20">
        <v>3.61</v>
      </c>
      <c r="H21" s="20">
        <v>0.85</v>
      </c>
      <c r="I21" s="20">
        <v>1544.8</v>
      </c>
      <c r="J21" s="20">
        <v>17.149999999999999</v>
      </c>
    </row>
    <row r="22" spans="1:10" ht="42.75" x14ac:dyDescent="0.25">
      <c r="A22" s="36" t="s">
        <v>47</v>
      </c>
      <c r="B22" s="24" t="s">
        <v>31</v>
      </c>
      <c r="C22" s="20" t="s">
        <v>28</v>
      </c>
      <c r="D22" s="20">
        <v>0.45</v>
      </c>
      <c r="E22" s="55">
        <v>1155.03</v>
      </c>
      <c r="F22" s="20">
        <v>114.55</v>
      </c>
      <c r="G22" s="20">
        <v>34.869999999999997</v>
      </c>
      <c r="H22" s="20">
        <v>1.0900000000000001</v>
      </c>
      <c r="I22" s="20">
        <v>1005.61</v>
      </c>
      <c r="J22" s="20">
        <v>12.77</v>
      </c>
    </row>
    <row r="23" spans="1:10" ht="28.5" x14ac:dyDescent="0.25">
      <c r="A23" s="36" t="s">
        <v>32</v>
      </c>
      <c r="B23" s="24" t="s">
        <v>33</v>
      </c>
      <c r="C23" s="20" t="s">
        <v>28</v>
      </c>
      <c r="D23" s="20">
        <v>0.45</v>
      </c>
      <c r="E23" s="55">
        <v>3545.34</v>
      </c>
      <c r="F23" s="20">
        <v>158.55000000000001</v>
      </c>
      <c r="G23" s="20">
        <v>20.11</v>
      </c>
      <c r="H23" s="20">
        <v>2.12</v>
      </c>
      <c r="I23" s="20">
        <v>3366.67</v>
      </c>
      <c r="J23" s="20">
        <v>19.079999999999998</v>
      </c>
    </row>
    <row r="24" spans="1:10" ht="28.5" x14ac:dyDescent="0.25">
      <c r="A24" s="29" t="s">
        <v>36</v>
      </c>
      <c r="B24" s="24" t="s">
        <v>34</v>
      </c>
      <c r="C24" s="20" t="s">
        <v>35</v>
      </c>
      <c r="D24" s="20">
        <v>0.54</v>
      </c>
      <c r="E24" s="55">
        <v>299.87</v>
      </c>
      <c r="F24" s="20">
        <v>47.42</v>
      </c>
      <c r="G24" s="20">
        <v>1.22</v>
      </c>
      <c r="H24" s="20"/>
      <c r="I24" s="20">
        <v>251.22</v>
      </c>
      <c r="J24" s="20">
        <v>4.8499999999999996</v>
      </c>
    </row>
    <row r="25" spans="1:10" x14ac:dyDescent="0.25">
      <c r="A25" s="40" t="s">
        <v>52</v>
      </c>
      <c r="B25" s="41"/>
      <c r="C25" s="41"/>
      <c r="D25" s="41"/>
      <c r="E25" s="41"/>
      <c r="F25" s="41"/>
      <c r="G25" s="41"/>
      <c r="H25" s="41"/>
      <c r="I25" s="41"/>
      <c r="J25" s="42"/>
    </row>
    <row r="26" spans="1:10" ht="57.75" x14ac:dyDescent="0.25">
      <c r="A26" s="27" t="s">
        <v>51</v>
      </c>
      <c r="B26" s="16" t="s">
        <v>53</v>
      </c>
      <c r="C26" s="20" t="s">
        <v>28</v>
      </c>
      <c r="D26" s="39">
        <v>1.37</v>
      </c>
      <c r="E26" s="56">
        <v>2520.36</v>
      </c>
      <c r="F26" s="39">
        <v>325.77</v>
      </c>
      <c r="G26" s="39">
        <v>8.93</v>
      </c>
      <c r="H26" s="39">
        <v>2.31</v>
      </c>
      <c r="I26" s="39">
        <v>2185.65</v>
      </c>
      <c r="J26" s="39">
        <v>40.549999999999997</v>
      </c>
    </row>
    <row r="27" spans="1:10" ht="57.75" x14ac:dyDescent="0.25">
      <c r="A27" s="27" t="s">
        <v>54</v>
      </c>
      <c r="B27" s="16" t="s">
        <v>55</v>
      </c>
      <c r="C27" s="21" t="s">
        <v>28</v>
      </c>
      <c r="D27" s="21">
        <v>0.45</v>
      </c>
      <c r="E27" s="50">
        <v>859.87</v>
      </c>
      <c r="F27" s="21">
        <v>131.29</v>
      </c>
      <c r="G27" s="21">
        <v>2.93</v>
      </c>
      <c r="H27" s="21">
        <v>0.76</v>
      </c>
      <c r="I27" s="21">
        <v>725.64</v>
      </c>
      <c r="J27" s="21">
        <v>15.2</v>
      </c>
    </row>
    <row r="28" spans="1:10" ht="45" x14ac:dyDescent="0.25">
      <c r="A28" s="12" t="s">
        <v>56</v>
      </c>
      <c r="B28" s="3" t="s">
        <v>57</v>
      </c>
      <c r="C28" s="21" t="s">
        <v>28</v>
      </c>
      <c r="D28" s="21">
        <v>11.45</v>
      </c>
      <c r="E28" s="50">
        <v>16469.560000000001</v>
      </c>
      <c r="F28" s="21">
        <v>2970.24</v>
      </c>
      <c r="G28" s="21">
        <v>1868.86</v>
      </c>
      <c r="H28" s="21">
        <v>308.23</v>
      </c>
      <c r="I28" s="21">
        <v>10033.74</v>
      </c>
      <c r="J28" s="21">
        <v>311.66000000000003</v>
      </c>
    </row>
    <row r="29" spans="1:10" ht="30" x14ac:dyDescent="0.25">
      <c r="A29" s="2" t="s">
        <v>59</v>
      </c>
      <c r="B29" s="3" t="s">
        <v>58</v>
      </c>
      <c r="C29" s="21" t="s">
        <v>28</v>
      </c>
      <c r="D29" s="21">
        <v>14.68</v>
      </c>
      <c r="E29" s="50">
        <v>4284.79</v>
      </c>
      <c r="F29" s="21">
        <v>2955.67</v>
      </c>
      <c r="G29" s="21">
        <v>46.82</v>
      </c>
      <c r="H29" s="21"/>
      <c r="I29" s="21">
        <v>1282.29</v>
      </c>
      <c r="J29" s="21">
        <v>337.78</v>
      </c>
    </row>
    <row r="30" spans="1:10" ht="30" x14ac:dyDescent="0.25">
      <c r="A30" s="2" t="s">
        <v>61</v>
      </c>
      <c r="B30" s="3" t="s">
        <v>60</v>
      </c>
      <c r="C30" s="21" t="s">
        <v>28</v>
      </c>
      <c r="D30" s="21">
        <v>2.23</v>
      </c>
      <c r="E30" s="50">
        <v>850.83</v>
      </c>
      <c r="F30" s="21">
        <v>489.57</v>
      </c>
      <c r="G30" s="21">
        <v>8.7799999999999994</v>
      </c>
      <c r="H30" s="21"/>
      <c r="I30" s="21">
        <v>352.47</v>
      </c>
      <c r="J30" s="21">
        <v>55.95</v>
      </c>
    </row>
    <row r="31" spans="1:10" x14ac:dyDescent="0.25">
      <c r="A31" s="2"/>
      <c r="B31" s="2"/>
      <c r="C31" s="21"/>
      <c r="D31" s="21"/>
      <c r="E31" s="50"/>
      <c r="F31" s="21"/>
      <c r="G31" s="21"/>
      <c r="H31" s="21"/>
      <c r="I31" s="21"/>
      <c r="J31" s="21"/>
    </row>
    <row r="32" spans="1:10" x14ac:dyDescent="0.25">
      <c r="A32" s="2"/>
      <c r="B32" s="2"/>
      <c r="C32" s="21"/>
      <c r="D32" s="21"/>
      <c r="E32" s="50"/>
      <c r="F32" s="21"/>
      <c r="G32" s="21"/>
      <c r="H32" s="21"/>
      <c r="I32" s="21"/>
      <c r="J32" s="21"/>
    </row>
    <row r="33" spans="1:10" x14ac:dyDescent="0.25">
      <c r="A33" s="2"/>
      <c r="B33" s="2"/>
      <c r="C33" s="21"/>
      <c r="D33" s="21"/>
      <c r="E33" s="50"/>
      <c r="F33" s="21"/>
      <c r="G33" s="21"/>
      <c r="H33" s="21"/>
      <c r="I33" s="21"/>
      <c r="J33" s="21"/>
    </row>
    <row r="34" spans="1:10" x14ac:dyDescent="0.25">
      <c r="A34" s="2"/>
      <c r="B34" s="2"/>
      <c r="C34" s="21"/>
      <c r="D34" s="21"/>
      <c r="E34" s="50"/>
      <c r="F34" s="21"/>
      <c r="G34" s="21"/>
      <c r="H34" s="21"/>
      <c r="I34" s="21"/>
      <c r="J34" s="21"/>
    </row>
    <row r="35" spans="1:10" x14ac:dyDescent="0.25">
      <c r="A35" s="2"/>
      <c r="B35" s="2"/>
      <c r="C35" s="21"/>
      <c r="D35" s="21"/>
      <c r="E35" s="50"/>
      <c r="F35" s="21"/>
      <c r="G35" s="21"/>
      <c r="H35" s="21"/>
      <c r="I35" s="21"/>
      <c r="J35" s="21"/>
    </row>
    <row r="36" spans="1:10" x14ac:dyDescent="0.25">
      <c r="A36" s="2"/>
      <c r="B36" s="2"/>
      <c r="C36" s="21"/>
      <c r="D36" s="21"/>
      <c r="E36" s="50"/>
      <c r="F36" s="21"/>
      <c r="G36" s="21"/>
      <c r="H36" s="21"/>
      <c r="I36" s="21"/>
      <c r="J36" s="21"/>
    </row>
    <row r="37" spans="1:10" x14ac:dyDescent="0.25">
      <c r="A37" s="2"/>
      <c r="B37" s="2"/>
      <c r="C37" s="21"/>
      <c r="D37" s="21"/>
      <c r="E37" s="50"/>
      <c r="F37" s="21"/>
      <c r="G37" s="21"/>
      <c r="H37" s="21"/>
      <c r="I37" s="21"/>
      <c r="J37" s="21"/>
    </row>
    <row r="38" spans="1:10" x14ac:dyDescent="0.25">
      <c r="A38" s="2"/>
      <c r="B38" s="2"/>
      <c r="C38" s="21"/>
      <c r="D38" s="21"/>
      <c r="E38" s="50"/>
      <c r="F38" s="21"/>
      <c r="G38" s="21"/>
      <c r="H38" s="21"/>
      <c r="I38" s="21"/>
      <c r="J38" s="21"/>
    </row>
    <row r="39" spans="1:10" x14ac:dyDescent="0.25">
      <c r="A39" s="2"/>
      <c r="B39" s="2"/>
      <c r="C39" s="2"/>
      <c r="D39" s="2"/>
      <c r="E39" s="57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57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57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57"/>
      <c r="F42" s="2"/>
      <c r="G42" s="2"/>
      <c r="H42" s="2"/>
      <c r="I42" s="2"/>
      <c r="J42" s="2"/>
    </row>
  </sheetData>
  <mergeCells count="16">
    <mergeCell ref="A25:J25"/>
    <mergeCell ref="A8:J8"/>
    <mergeCell ref="A12:J12"/>
    <mergeCell ref="A15:J15"/>
    <mergeCell ref="A18:J18"/>
    <mergeCell ref="A1:A3"/>
    <mergeCell ref="A5:J5"/>
    <mergeCell ref="F2:F3"/>
    <mergeCell ref="I2:I3"/>
    <mergeCell ref="D1:D3"/>
    <mergeCell ref="C1:C3"/>
    <mergeCell ref="E1:E3"/>
    <mergeCell ref="F1:I1"/>
    <mergeCell ref="G2:H2"/>
    <mergeCell ref="J1:J3"/>
    <mergeCell ref="B1:B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2014-12-11T07:16:54Z</dcterms:modified>
</cp:coreProperties>
</file>