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Gleb\Downloads\"/>
    </mc:Choice>
  </mc:AlternateContent>
  <bookViews>
    <workbookView xWindow="-15" yWindow="405" windowWidth="19260" windowHeight="5625" tabRatio="771"/>
  </bookViews>
  <sheets>
    <sheet name="В текущем уровне цен" sheetId="14" r:id="rId1"/>
  </sheets>
  <definedNames>
    <definedName name="_xlnm.Print_Titles" localSheetId="0">'В текущем уровне цен'!$32:$32</definedName>
  </definedNames>
  <calcPr calcId="152511" fullCalcOnLoad="1"/>
</workbook>
</file>

<file path=xl/calcChain.xml><?xml version="1.0" encoding="utf-8"?>
<calcChain xmlns="http://schemas.openxmlformats.org/spreadsheetml/2006/main">
  <c r="I21" i="14" l="1"/>
  <c r="I19" i="14"/>
</calcChain>
</file>

<file path=xl/comments1.xml><?xml version="1.0" encoding="utf-8"?>
<comments xmlns="http://schemas.openxmlformats.org/spreadsheetml/2006/main">
  <authors>
    <author>Алексей</author>
    <author>Сергей</author>
    <author>Alex Sosedko</author>
    <author>Comp</author>
    <author>Alex</author>
    <author>Соседко А.Н.</author>
    <author>&lt;&gt;</author>
  </authors>
  <commentList>
    <comment ref="A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Наименование СНБ &lt;подпись 400 значение&gt;, сертификат № &lt;подпись 440 значение&gt;</t>
        </r>
      </text>
    </comment>
    <comment ref="H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&lt;Версия исполняемого файла&gt;</t>
        </r>
      </text>
    </comment>
    <comment ref="A6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&lt;подпись 240 значение&gt;</t>
        </r>
      </text>
    </comment>
    <comment ref="E6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&lt;подпись 230 значение&gt;</t>
        </r>
      </text>
    </comment>
    <comment ref="A7" authorId="1" shapeId="0">
      <text>
        <r>
          <rPr>
            <sz val="8"/>
            <color indexed="81"/>
            <rFont val="Tahoma"/>
            <family val="2"/>
            <charset val="204"/>
          </rPr>
          <t xml:space="preserve"> &lt;подпись 240 атрибут 950 значение&gt;</t>
        </r>
      </text>
    </comment>
    <comment ref="E7" authorId="1" shapeId="0">
      <text>
        <r>
          <rPr>
            <sz val="8"/>
            <color indexed="81"/>
            <rFont val="Tahoma"/>
            <family val="2"/>
            <charset val="204"/>
          </rPr>
          <t xml:space="preserve"> &lt;подпись 230 атрибут 950 значение&gt;</t>
        </r>
      </text>
    </comment>
    <comment ref="A11" authorId="2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12" authorId="1" shapeId="0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15" authorId="2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локальной сметы&gt;, &lt;Наименование объекта&gt;</t>
        </r>
      </text>
    </comment>
    <comment ref="A16" authorId="2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I19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I2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I2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A2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&lt;подпись 102 значение&gt;</t>
        </r>
      </text>
    </comment>
    <comment ref="A24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&lt;подпись 405 значение&gt;</t>
        </r>
      </text>
    </comment>
    <comment ref="A25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&lt;подпись 410 значение&gt;</t>
        </r>
      </text>
    </comment>
    <comment ref="A26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&lt;подпись 420 значение&gt;</t>
        </r>
      </text>
    </comment>
    <comment ref="A27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&lt;подпись 430 значение&gt;</t>
        </r>
      </text>
    </comment>
    <comment ref="A32" authorId="2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позиции по смете&gt;&lt;Порядковый номер ресурса&gt;</t>
        </r>
      </text>
    </comment>
    <comment ref="B32" authorId="2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&lt;Обоснование (код) позиции&gt;
&lt;Примечание&gt;
&lt;Пункт ТЧ&gt;</t>
        </r>
      </text>
    </comment>
    <comment ref="C32" authorId="2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(текстовая часть) расценки&gt;                                         &lt;Формула расчета стоимости единицы&gt;
&lt;Обоснование коэффициентов&gt; &lt;Строка задания НР для БИМ в формах Минрегиона&gt; &lt;Строка задания СП для БИМ в формах Минрегиона&gt;
&lt;Дополнительные начисления к индексу&gt;</t>
        </r>
      </text>
    </comment>
    <comment ref="D32" authorId="2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&lt;Ед. измерения по расценке&gt;</t>
        </r>
      </text>
    </comment>
    <comment ref="E32" authorId="2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&lt;Количество всего (физ. объем) по позиции&gt;
&lt;Формула расчета физ. объема&gt;&lt;Нормы НР(неокругл.) по позиции для баз.цен&gt;&lt;Нормы СП(неокругл.) по позиции для баз.цен&gt;&lt;ТЗ по позиции на единицу без коэффициентов&gt;&lt;ТЗМ по позиции на единицу без коэффициентов&gt;</t>
        </r>
      </text>
    </comment>
    <comment ref="F32" authorId="2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&lt;Исходное значение ПЗ по позиции на единицу&gt;
&lt;Формула базисной цены единицы ПЗ&gt;
&lt;Формула базисной цены единицы ОЗП&gt;
&lt;Формула базисной цены единицы ЭМ&gt;
&lt;Формула базисной цены единицы ЗПМ&gt;
&lt;Формула базисной цены единицы МАТ&gt;</t>
        </r>
      </text>
    </comment>
    <comment ref="G32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&lt;К-т к позиции на прямые затраты&gt;&lt;Результирующий к-т к позиции на основную з/п&gt;&lt;Результирующий к-т к позиции на эксплуатацию машин&gt;&lt;Результирующий к-т к позиции на з/п машинистов&gt;&lt;Результирующий к-т к позиции на материалы&gt;&lt;Результирующий к-т к позиции на трудозатраты рабочих&gt;&lt;Результирующий к-т к позиции на трудозатраты механизаторов&gt;&lt;Нормы НР по позиции для баз.цен&gt;&lt;Нормы СП по позиции для баз.цен&gt;</t>
        </r>
      </text>
    </comment>
    <comment ref="H32" authorId="4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&lt;Общая стоимость ПЗ по позиции в базисных ценах с учетом к-тов к итогам&gt;&lt;Сумма НР по позиции при расчете в базисных ценах&gt;&lt;Сумма СП по позиции при расчете в базисных ценах&gt;</t>
        </r>
      </text>
    </comment>
    <comment ref="I32" authorId="2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&lt;Индекс к позиции на ОЗП&gt;&lt;Индекс к позиции на ЭМ&gt;&lt;Индекс к позиции на ЗПМ&gt;&lt;Индекс к позиции на МАТ&gt;&lt;Индекс к СМР&gt;&lt;Нормы НР по позиции при БИМ&gt;&lt;Нормы СП по позиции при БИМ&gt;</t>
        </r>
      </text>
    </comment>
    <comment ref="J32" authorId="2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&lt;Общая стоимость ПЗ по позиции для БИМ до начисления НР и СП&gt;&lt;Сумма НР по позиции для БИМ&gt;&lt;Сумма СП по позиции для БИМ&gt;&lt;ТЗ по позиции всего&gt;
&lt;ТЗМ по позиции всего&gt;</t>
        </r>
      </text>
    </comment>
    <comment ref="A194" authorId="2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H194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J194" authorId="2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&lt;Прямые затраты (итоги)&gt;</t>
        </r>
      </text>
    </comment>
    <comment ref="B213" authorId="6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300 атрибут 970 значение&gt;                       /&lt;подпись 300  значение&gt;/</t>
        </r>
      </text>
    </comment>
    <comment ref="B215" authorId="6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310 атрибут 970 значение&gt;                       /&lt;подпись 310  значение&gt;/</t>
        </r>
      </text>
    </comment>
  </commentList>
</comments>
</file>

<file path=xl/sharedStrings.xml><?xml version="1.0" encoding="utf-8"?>
<sst xmlns="http://schemas.openxmlformats.org/spreadsheetml/2006/main" count="693" uniqueCount="195">
  <si>
    <t xml:space="preserve">Сметная стоимость </t>
  </si>
  <si>
    <t>Средства на оплату труда</t>
  </si>
  <si>
    <t>№ п/п</t>
  </si>
  <si>
    <t>Шифр расценки и коды ресурсов</t>
  </si>
  <si>
    <t>Наименование работ и затрат</t>
  </si>
  <si>
    <t>Единица измерения</t>
  </si>
  <si>
    <t>Кол-во единиц</t>
  </si>
  <si>
    <t>Всего затрат в базисном уровне цен, руб.</t>
  </si>
  <si>
    <t>Утверждено приказом Минрегиона России №____ от ________</t>
  </si>
  <si>
    <t>"УТВЕРЖДАЮ"</t>
  </si>
  <si>
    <t xml:space="preserve">        "СОГЛАСОВАНО"</t>
  </si>
  <si>
    <t>"___" __________ 201_ г.</t>
  </si>
  <si>
    <t>"____" _____________ 201_ г.</t>
  </si>
  <si>
    <t>(ЛОКАЛЬНАЯ СМЕТА)</t>
  </si>
  <si>
    <t>Нормативная трудоемкость</t>
  </si>
  <si>
    <t>чел.час.</t>
  </si>
  <si>
    <t>тыс.руб.</t>
  </si>
  <si>
    <t xml:space="preserve">Наименование региона: </t>
  </si>
  <si>
    <t xml:space="preserve">Наименование редакции СНБ: </t>
  </si>
  <si>
    <t xml:space="preserve">Наименование сборника индексов пересчета: </t>
  </si>
  <si>
    <t xml:space="preserve">Наименование сборника текущих цен: </t>
  </si>
  <si>
    <t>Цена на единицу измерения,
руб.</t>
  </si>
  <si>
    <t>Попра-
вочные коэфф., нормы
НР и СП</t>
  </si>
  <si>
    <t>Индексы пересчета, нормы
НР и СП</t>
  </si>
  <si>
    <t>ВСЕГО затрат,
руб.</t>
  </si>
  <si>
    <t>(должность, подпись, инициалы)</t>
  </si>
  <si>
    <t xml:space="preserve">ПОДРЯДЧИК                 </t>
  </si>
  <si>
    <t xml:space="preserve">ЗАКАЗЧИК   </t>
  </si>
  <si>
    <t xml:space="preserve">Наименование СНБ , сертификат № </t>
  </si>
  <si>
    <t>ПК ГРАНД-Смета, версия 7.0.2.11731</t>
  </si>
  <si>
    <t>ЛОКАЛЬНЫЙ СМЕТНЫЙ РАСЧЕТ № 02-01-03</t>
  </si>
  <si>
    <t xml:space="preserve">Наименование работ и затрат: силовое электрооборудование, </t>
  </si>
  <si>
    <t>Основание: К31-07.14-ОС</t>
  </si>
  <si>
    <t>Составлен(а) в уровне цен на: ноябрь 2014 г., ТЕР СПб ГОСЭТАЛОН 2012 изм. 1-8</t>
  </si>
  <si>
    <t>СОСТАВИЛ:                               /Шварц Г.М. +79218905635/</t>
  </si>
  <si>
    <t>ПРОВЕРИЛ:                              //</t>
  </si>
  <si>
    <t xml:space="preserve">Раздел 1. </t>
  </si>
  <si>
    <t>ТЕРм08-03-571-04</t>
  </si>
  <si>
    <t>Щит заводского изготовления однорядный или двухрядный: шкафного исполнения, глубина до 600 мм</t>
  </si>
  <si>
    <t>1 м ширины по фронту</t>
  </si>
  <si>
    <t>4,7
0,67</t>
  </si>
  <si>
    <t/>
  </si>
  <si>
    <t>ЗП</t>
  </si>
  <si>
    <t>ЭМ</t>
  </si>
  <si>
    <t>в т.ч. ЗПМ</t>
  </si>
  <si>
    <t>МР</t>
  </si>
  <si>
    <t>НР от ФОТ (95*0.85)</t>
  </si>
  <si>
    <t>%</t>
  </si>
  <si>
    <t>СП от ФОТ (65*0.8)</t>
  </si>
  <si>
    <t>Всего по позиции</t>
  </si>
  <si>
    <t>мониторинг цен</t>
  </si>
  <si>
    <t>Вводно-распределительное устройство I категории электроснабжения на 2 ввода ВРУ-21Л-200-300</t>
  </si>
  <si>
    <t>шт.</t>
  </si>
  <si>
    <t>119852,76
137307,05/1,18*1,03</t>
  </si>
  <si>
    <t>7,04
1,01</t>
  </si>
  <si>
    <t>Вводно-распределительное устройство ВРУ-21Л-308 (80)</t>
  </si>
  <si>
    <t>501976,61
575080/1,18*1,03</t>
  </si>
  <si>
    <t>ТЕРм08-03-572-04</t>
  </si>
  <si>
    <t>Блок управления шкафного исполнения или распределительный пункт (шкаф), устанавливаемый: на стене, высота и ширина до 1200х1000 мм</t>
  </si>
  <si>
    <t>1 шт.</t>
  </si>
  <si>
    <t>34,9
2,9</t>
  </si>
  <si>
    <t>Шкаф распределения электроэнергии ШРЭ-3-16-0130-1-УХЛ4</t>
  </si>
  <si>
    <t>13093,22
15000/1,18*1,03</t>
  </si>
  <si>
    <t>Шкаф распределения электроэнергии ШРЭ-3-16-0155-1-УХЛ4</t>
  </si>
  <si>
    <t>8728,81
10000/1,18*1,03</t>
  </si>
  <si>
    <t>Шкаф распределения электроэнергии ШРЭ-3-16-0069-1 УХЛ4</t>
  </si>
  <si>
    <t>11347,46
13000/1,18*1,03</t>
  </si>
  <si>
    <t>Шкаф распределения электроэнергии ШРЭ-3-16-0045-1 УХЛ4</t>
  </si>
  <si>
    <t>10474,58
12000/1,18*1,03</t>
  </si>
  <si>
    <t>Шкаф распределения электроэнергии ШРЭ-3-16-0051-1 УХЛ4</t>
  </si>
  <si>
    <t>9601,69
11000/1,18*1,03</t>
  </si>
  <si>
    <t>Трансформатор медицинский трехфазный ТРТ-7000МЩР</t>
  </si>
  <si>
    <t>91099,72
104366,67/1,18*1,03</t>
  </si>
  <si>
    <t>ТЕРм08-03-572-03</t>
  </si>
  <si>
    <t>Блок управления шкафного исполнения или распределительный пункт (шкаф), устанавливаемый: на стене, высота и ширина до 600х600 мм</t>
  </si>
  <si>
    <t>11
Ф1+Ф2+Ф3+Ф4</t>
  </si>
  <si>
    <t>25,52
1,1</t>
  </si>
  <si>
    <t>Бокс настенного монтажа КМПн 2/7</t>
  </si>
  <si>
    <t>6
1+2+3</t>
  </si>
  <si>
    <t>323,3
370,38/1,18*1,03</t>
  </si>
  <si>
    <t>Навесной операционный щиток ЭЩР-О-6К</t>
  </si>
  <si>
    <t>8292,37
9500/1,18*1,03</t>
  </si>
  <si>
    <t>Розеточный физиотерапевтический щиток ЭЩР-Ф-3</t>
  </si>
  <si>
    <t>6895,76
7900/1,18*1,03</t>
  </si>
  <si>
    <t>Шкаф управления огнезадерживающими клапанами ШУ-ОГК-02-220П/С</t>
  </si>
  <si>
    <t>10699,78
12258/1,18*1,03</t>
  </si>
  <si>
    <t>ТЕРм08-01-080-02</t>
  </si>
  <si>
    <t>Прибор измерения и защиты, количество подключаемых концов: до 6</t>
  </si>
  <si>
    <t>3
Ф5+Ф6</t>
  </si>
  <si>
    <t>3,39
0,24</t>
  </si>
  <si>
    <t>ТСЦ-509-2261</t>
  </si>
  <si>
    <t>Выключатели автоматические «IЕК» ВА47-100 3Р 100А, характеристика С</t>
  </si>
  <si>
    <t>ТСЦ-509-2243</t>
  </si>
  <si>
    <t>Выключатели автоматические «IЕК» ВА47-29 3Р 25А, характеристика С</t>
  </si>
  <si>
    <t>ТЕРм08-01-080-01</t>
  </si>
  <si>
    <t>Прибор измерения и защиты, количество подключаемых концов: до 2</t>
  </si>
  <si>
    <t>3
Ф7</t>
  </si>
  <si>
    <t>3,39
0,12</t>
  </si>
  <si>
    <t>ТСЦ-509-2291</t>
  </si>
  <si>
    <t>Выключатели автоматические «Legrand» серии DX-Standart 1Р 6А</t>
  </si>
  <si>
    <t>ТЕРм08-02-409-03</t>
  </si>
  <si>
    <t>Труба винипластовая по установленным конструкциям, по стенам и колоннам с креплением скобами, диаметр: до 63 мм</t>
  </si>
  <si>
    <t>100 м</t>
  </si>
  <si>
    <t>0,65
65 / 100</t>
  </si>
  <si>
    <t>25,42
0,29</t>
  </si>
  <si>
    <t>ТСЦ-103-1058-005П</t>
  </si>
  <si>
    <t>Трубы гибкие гофрированные из самозатухающего ПВХ-пластиката (ГОСТ Р 50827-95) легкого типа, со стальной протяжкой (зондом), наружным диаметром 63 мм</t>
  </si>
  <si>
    <t>м</t>
  </si>
  <si>
    <t>66,3
Ф8*102</t>
  </si>
  <si>
    <t>ТЕРм08-02-407-04</t>
  </si>
  <si>
    <t>Труба стальная по установленным конструкциям, по стенам с креплением скобами, диаметр: до 80 мм</t>
  </si>
  <si>
    <t>81
1,74</t>
  </si>
  <si>
    <t>ТСЦ-103-0043</t>
  </si>
  <si>
    <t>Трубы стальные сварные водогазопроводные с резьбой оцинкованные легкие, диаметр условного прохода 65 мм, толщина стенки 3,2 мм</t>
  </si>
  <si>
    <t>ТЕРм08-02-412-08</t>
  </si>
  <si>
    <t>Затягивание провода в проложенные трубы и металлические рукава первого одножильного или многожильного в общей оплетке, суммарное сечение до 240 мм2</t>
  </si>
  <si>
    <t>1,85
(Ф21+Ф22) / 100 * 1000</t>
  </si>
  <si>
    <t>72,71
0,74</t>
  </si>
  <si>
    <t>ТСЦ-501-9003-1263П</t>
  </si>
  <si>
    <t>Кабели силовые с медными жилами с поливинилхлоридной изоляцией в поливинилхлоридной оболочке пониженной пожароопасности с низким дымо- и газовыделением без защитного покрова, напряжением 0,66 кВ, марки ВВГнг(А)-LS 5х50(N,PE) мм2 (мк)</t>
  </si>
  <si>
    <t>1000 м</t>
  </si>
  <si>
    <t>ТСЦ-501-9003-1257П</t>
  </si>
  <si>
    <t>Кабели силовые с медными жилами с поливинилхлоридной изоляцией в поливинилхлоридной оболочке пониженной пожароопасности с низким дымо- и газовыделением без защитного покрова, напряжением 0,66 кВ, марки ВВГнг(А)-LS 5х4,0(N,PE) мм2 (ок)</t>
  </si>
  <si>
    <t>ТЕРм08-02-413-05</t>
  </si>
  <si>
    <t>Провод, количество проводов в резинобитумной трубке: до 3, сечение провода до 35 мм2</t>
  </si>
  <si>
    <t>100 м трубок</t>
  </si>
  <si>
    <t>10,6
(Ф13+Ф14+Ф15) / 100 * 1000</t>
  </si>
  <si>
    <t>475,94
7,74</t>
  </si>
  <si>
    <t>ТСЦ-103-2405</t>
  </si>
  <si>
    <t>Трубы гибкие гофрированные из самозатухающего ПВХ-пластиката (ГОСТ Р 50827-95) легкого типа, со стальной протяжкой (зондом), наружным диаметром 25 мм</t>
  </si>
  <si>
    <t>1060
Ф10*100</t>
  </si>
  <si>
    <t>0,75
0,87-0,12</t>
  </si>
  <si>
    <t>ТСЦ-501-9003-1680П</t>
  </si>
  <si>
    <t>Кабель силовой огнестойкий с медными жилами с изоляцией и оболочкой из ПВХ, не распространяющий горение, с низким дымо- и газовыделением (ГОСТ Р 53769-2010), напряжением 1,0 кВ, марки ВВГнг(А)-FRLS 5х6,0(N,PE) мм2 (ок)</t>
  </si>
  <si>
    <t>ТСЦ-501-9003-1679П</t>
  </si>
  <si>
    <t>Кабель силовой огнестойкий с медными жилами с изоляцией и оболочкой из ПВХ, не распространяющий горение, с низким дымо- и газовыделением (ГОСТ Р 53769-2010), напряжением 1,0 кВ, марки ВВГнг(А)-FRLS 5х4,0(N,PE) мм2 (ок)</t>
  </si>
  <si>
    <t>ТЕРм08-02-413-02</t>
  </si>
  <si>
    <t>Провод, количество проводов в резинобитумной трубке: до 2, сечение провода до 16 мм2</t>
  </si>
  <si>
    <t>18,9
(Ф16+Ф17+Ф18+Ф19) / 100 * 1000</t>
  </si>
  <si>
    <t>531,09
6,24</t>
  </si>
  <si>
    <t>ТСЦ-103-2404</t>
  </si>
  <si>
    <t>Трубы гибкие гофрированные из самозатухающего ПВХ-пластиката (ГОСТ Р 50827-95) легкого типа, со стальной протяжкой (зондом), наружным диаметром 20 мм</t>
  </si>
  <si>
    <t>1890
Ф11*100</t>
  </si>
  <si>
    <t>ТСЦ-501-9003-1256П</t>
  </si>
  <si>
    <t>Кабели силовые с медными жилами с поливинилхлоридной изоляцией в поливинилхлоридной оболочке пониженной пожароопасности с низким дымо- и газовыделением без защитного покрова, напряжением 0,66 кВ, марки ВВГнг(А)-LS 5х2,5(N,PE) мм2 (ок)</t>
  </si>
  <si>
    <t>ТСЦ-501-8629</t>
  </si>
  <si>
    <t>Кабель силовой огнестойкий с медными жилами с изоляцией и оболочкой из ПВХ, не распространяющий горение, с низким дымо- и газовыделением (ГОСТ Р 53769-2010), напряжением 1,0 кВ, марки ВВГнг(А)-FRLS 5х2,5(N,PE) мм2 (ок)</t>
  </si>
  <si>
    <t>ТСЦ-501-8624</t>
  </si>
  <si>
    <t>Кабель силовой огнестойкий с медными жилами с изоляцией и оболочкой из ПВХ, не распространяющий горение, с низким дымо- и газовыделением (ГОСТ Р 53769-2010), напряжением 1,0 кВ, марки ВВГнг(А)-FRLS 3х2,5 мм2 (ок)</t>
  </si>
  <si>
    <t>ТСЦ-501-0808</t>
  </si>
  <si>
    <t>Кабели контрольные с медными жилами с поливинилхлоридной изоляцией и оболочкой марки КВВГ, с числом жил - 7 и сечением 1,5 мм2</t>
  </si>
  <si>
    <t>ТЕРм08-02-413-01</t>
  </si>
  <si>
    <t>Провод, количество проводов в резинобитумной трубке: до 2, сечение провода до 6 мм2</t>
  </si>
  <si>
    <t>1
(Ф20) / 100 * 1000</t>
  </si>
  <si>
    <t>20,2
0,22</t>
  </si>
  <si>
    <t>100
Ф12*100</t>
  </si>
  <si>
    <t>ТСЦ-501-9003-1219П</t>
  </si>
  <si>
    <t>Кабели силовые с медными жилами с поливинилхлоридной изоляцией в поливинилхлоридной оболочке пониженной пожароопасности с низким дымо- и газовыделением без защитного покрова, напряжением 0,66 кВ, марки ВВГнг(А)-LS 3х1,5 мм2 (ок)</t>
  </si>
  <si>
    <t>ТСЦ-503-0461</t>
  </si>
  <si>
    <t>Разветвительная коробка У994</t>
  </si>
  <si>
    <t>ТЕРм08-02-472-10</t>
  </si>
  <si>
    <t>Проводник заземляющий из медного изолированного провода сечением 25 мм2 открыто по строительным основаниям</t>
  </si>
  <si>
    <t>0,5
(Ф23) / 100 * 1000</t>
  </si>
  <si>
    <t>23,3
0,02</t>
  </si>
  <si>
    <t>ТСЦ-502-0524</t>
  </si>
  <si>
    <t>Провода силовые для электрических установок на напряжение до 450 В с медной жилой марки ПВ3, сечением 25 мм2</t>
  </si>
  <si>
    <t>ТЕРм08-02-472-06</t>
  </si>
  <si>
    <t>Проводник заземляющий открыто по строительным основаниям: из полосовой стали сечением 100 мм2</t>
  </si>
  <si>
    <t>6,5
650 / 100</t>
  </si>
  <si>
    <t>123,5
1,24</t>
  </si>
  <si>
    <t>ТЕРм08-02-472-07</t>
  </si>
  <si>
    <t>Проводник заземляющий открыто по строительным основаниям: из полосовой стали сечением 160 мм2</t>
  </si>
  <si>
    <t>0,5
50 / 100</t>
  </si>
  <si>
    <t>10,65
0,13</t>
  </si>
  <si>
    <t>ТЕРм08-02-471-01</t>
  </si>
  <si>
    <t>Заземлитель вертикальный из угловой стали размером: 50х50х5 мм</t>
  </si>
  <si>
    <t>10 шт.</t>
  </si>
  <si>
    <t>2
20 / 10</t>
  </si>
  <si>
    <t>21,4
0,38</t>
  </si>
  <si>
    <t>Итого прямые затраты по смете</t>
  </si>
  <si>
    <t>Итого прямые затраты по смете с учетом индексов, в текущих ценах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</si>
  <si>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</si>
  <si>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</si>
  <si>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</si>
  <si>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</si>
  <si>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 xml:space="preserve">       оборудование</t>
  </si>
  <si>
    <t>Накладные расходы</t>
  </si>
  <si>
    <t>Сметная прибыль</t>
  </si>
  <si>
    <t>Итоги по смете:</t>
  </si>
  <si>
    <t xml:space="preserve">    Итого Монтажные работы</t>
  </si>
  <si>
    <t xml:space="preserve">    Итого Оборудование</t>
  </si>
  <si>
    <t xml:space="preserve">    Итого</t>
  </si>
  <si>
    <t xml:space="preserve">    НДС 18%</t>
  </si>
  <si>
    <t xml:space="preserve">    ВСЕГО по смете</t>
  </si>
  <si>
    <t>Наименование стройки (объекта):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</si>
</sst>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Verdana"/>
      <family val="2"/>
      <charset val="204"/>
    </font>
    <font>
      <sz val="8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2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b/>
      <sz val="13"/>
      <color theme="3"/>
      <name val="Calibri"/>
      <family val="2"/>
      <charset val="204"/>
      <scheme val="minor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b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</borders>
  <cellStyleXfs count="28">
    <xf numFmtId="0" fontId="0" fillId="0" borderId="0"/>
    <xf numFmtId="0" fontId="2" fillId="0" borderId="1">
      <alignment horizontal="center"/>
    </xf>
    <xf numFmtId="0" fontId="1" fillId="0" borderId="0">
      <alignment vertical="top"/>
    </xf>
    <xf numFmtId="0" fontId="2" fillId="0" borderId="1">
      <alignment horizontal="center"/>
    </xf>
    <xf numFmtId="0" fontId="2" fillId="0" borderId="0">
      <alignment vertical="top"/>
    </xf>
    <xf numFmtId="0" fontId="6" fillId="0" borderId="0"/>
    <xf numFmtId="0" fontId="2" fillId="0" borderId="0">
      <alignment horizontal="right" vertical="top" wrapText="1"/>
    </xf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1">
      <alignment horizontal="center" wrapText="1"/>
    </xf>
    <xf numFmtId="0" fontId="1" fillId="0" borderId="0">
      <alignment vertical="top"/>
    </xf>
    <xf numFmtId="0" fontId="7" fillId="0" borderId="1">
      <alignment horizontal="center" vertical="top"/>
    </xf>
    <xf numFmtId="0" fontId="7" fillId="0" borderId="1">
      <alignment horizontal="center" vertical="center"/>
    </xf>
    <xf numFmtId="0" fontId="2" fillId="0" borderId="0"/>
    <xf numFmtId="0" fontId="2" fillId="0" borderId="1">
      <alignment horizontal="center" wrapText="1"/>
    </xf>
    <xf numFmtId="0" fontId="2" fillId="0" borderId="1">
      <alignment horizontal="center"/>
    </xf>
    <xf numFmtId="0" fontId="2" fillId="0" borderId="1">
      <alignment horizontal="center" wrapText="1"/>
    </xf>
    <xf numFmtId="0" fontId="6" fillId="0" borderId="0"/>
    <xf numFmtId="0" fontId="2" fillId="0" borderId="0">
      <alignment horizontal="center"/>
    </xf>
    <xf numFmtId="0" fontId="2" fillId="0" borderId="0">
      <alignment horizontal="left" vertical="top"/>
    </xf>
    <xf numFmtId="0" fontId="2" fillId="0" borderId="0"/>
    <xf numFmtId="0" fontId="16" fillId="0" borderId="8" applyNumberFormat="0" applyFill="0" applyAlignment="0" applyProtection="0"/>
  </cellStyleXfs>
  <cellXfs count="72">
    <xf numFmtId="0" fontId="0" fillId="0" borderId="0" xfId="0"/>
    <xf numFmtId="0" fontId="5" fillId="0" borderId="0" xfId="0" applyFont="1"/>
    <xf numFmtId="0" fontId="4" fillId="0" borderId="0" xfId="0" applyFont="1"/>
    <xf numFmtId="0" fontId="5" fillId="0" borderId="0" xfId="0" applyFont="1" applyBorder="1"/>
    <xf numFmtId="0" fontId="5" fillId="0" borderId="0" xfId="0" applyFont="1" applyAlignment="1"/>
    <xf numFmtId="0" fontId="5" fillId="0" borderId="0" xfId="0" applyFont="1" applyAlignment="1">
      <alignment vertical="top" wrapText="1"/>
    </xf>
    <xf numFmtId="0" fontId="4" fillId="0" borderId="0" xfId="0" applyFont="1" applyBorder="1"/>
    <xf numFmtId="0" fontId="2" fillId="0" borderId="0" xfId="24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10" fillId="0" borderId="0" xfId="0" applyFont="1"/>
    <xf numFmtId="0" fontId="2" fillId="0" borderId="0" xfId="0" applyFont="1" applyBorder="1" applyAlignment="1">
      <alignment horizontal="left"/>
    </xf>
    <xf numFmtId="0" fontId="2" fillId="0" borderId="0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2" xfId="24" applyFont="1" applyBorder="1" applyAlignment="1">
      <alignment horizontal="left"/>
    </xf>
    <xf numFmtId="0" fontId="2" fillId="0" borderId="0" xfId="0" applyFont="1" applyBorder="1" applyAlignment="1">
      <alignment horizontal="right"/>
    </xf>
    <xf numFmtId="0" fontId="2" fillId="0" borderId="0" xfId="24" applyFont="1" applyBorder="1" applyAlignment="1"/>
    <xf numFmtId="0" fontId="2" fillId="0" borderId="0" xfId="0" applyFont="1" applyAlignment="1"/>
    <xf numFmtId="0" fontId="2" fillId="0" borderId="0" xfId="12" applyFont="1" applyBorder="1" applyAlignment="1">
      <alignment horizontal="right" vertical="top"/>
    </xf>
    <xf numFmtId="0" fontId="13" fillId="0" borderId="0" xfId="0" applyFont="1"/>
    <xf numFmtId="0" fontId="13" fillId="0" borderId="0" xfId="0" applyFont="1" applyBorder="1"/>
    <xf numFmtId="0" fontId="2" fillId="0" borderId="0" xfId="6" applyFont="1">
      <alignment horizontal="right" vertical="top" wrapText="1"/>
    </xf>
    <xf numFmtId="0" fontId="2" fillId="0" borderId="0" xfId="0" applyFont="1" applyAlignment="1">
      <alignment vertical="top" wrapText="1"/>
    </xf>
    <xf numFmtId="0" fontId="2" fillId="0" borderId="0" xfId="25" applyFont="1" applyBorder="1" applyAlignment="1">
      <alignment horizontal="left" vertical="top"/>
    </xf>
    <xf numFmtId="0" fontId="2" fillId="0" borderId="0" xfId="24" applyFont="1" applyBorder="1" applyAlignment="1">
      <alignment horizontal="left"/>
    </xf>
    <xf numFmtId="0" fontId="11" fillId="0" borderId="0" xfId="0" applyFont="1" applyAlignment="1">
      <alignment horizontal="left"/>
    </xf>
    <xf numFmtId="0" fontId="2" fillId="0" borderId="0" xfId="0" applyFont="1" applyBorder="1" applyAlignment="1">
      <alignment vertical="center" wrapText="1"/>
    </xf>
    <xf numFmtId="0" fontId="2" fillId="0" borderId="0" xfId="12" applyFont="1" applyBorder="1" applyAlignment="1">
      <alignment vertical="top"/>
    </xf>
    <xf numFmtId="0" fontId="10" fillId="0" borderId="0" xfId="24" applyFont="1" applyAlignment="1"/>
    <xf numFmtId="0" fontId="12" fillId="0" borderId="0" xfId="24" applyFont="1" applyAlignment="1"/>
    <xf numFmtId="0" fontId="2" fillId="0" borderId="0" xfId="0" applyFont="1" applyAlignment="1">
      <alignment horizontal="right"/>
    </xf>
    <xf numFmtId="0" fontId="12" fillId="0" borderId="0" xfId="24" applyFont="1" applyAlignment="1">
      <alignment horizontal="left"/>
    </xf>
    <xf numFmtId="0" fontId="2" fillId="0" borderId="2" xfId="0" applyFont="1" applyBorder="1" applyAlignment="1"/>
    <xf numFmtId="0" fontId="2" fillId="0" borderId="0" xfId="12" applyFont="1"/>
    <xf numFmtId="4" fontId="2" fillId="0" borderId="0" xfId="6" applyNumberFormat="1">
      <alignment horizontal="right" vertical="top" wrapText="1"/>
    </xf>
    <xf numFmtId="4" fontId="2" fillId="0" borderId="0" xfId="6" applyNumberFormat="1" applyFont="1">
      <alignment horizontal="right" vertical="top" wrapText="1"/>
    </xf>
    <xf numFmtId="172" fontId="2" fillId="0" borderId="0" xfId="12" applyNumberFormat="1" applyFont="1"/>
    <xf numFmtId="0" fontId="2" fillId="0" borderId="2" xfId="24" applyBorder="1" applyAlignment="1">
      <alignment horizontal="left"/>
    </xf>
    <xf numFmtId="0" fontId="14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0" fillId="0" borderId="0" xfId="24" applyFont="1" applyAlignment="1">
      <alignment horizontal="center"/>
    </xf>
    <xf numFmtId="0" fontId="12" fillId="0" borderId="0" xfId="24" applyFont="1" applyAlignment="1">
      <alignment horizontal="center"/>
    </xf>
    <xf numFmtId="0" fontId="2" fillId="0" borderId="5" xfId="16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49" fontId="12" fillId="0" borderId="1" xfId="0" applyNumberFormat="1" applyFont="1" applyBorder="1" applyAlignment="1">
      <alignment horizontal="left" vertical="top" wrapText="1"/>
    </xf>
    <xf numFmtId="0" fontId="2" fillId="0" borderId="1" xfId="0" applyNumberFormat="1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left" vertical="top" wrapText="1"/>
    </xf>
    <xf numFmtId="0" fontId="2" fillId="0" borderId="1" xfId="0" applyNumberFormat="1" applyFont="1" applyBorder="1" applyAlignment="1">
      <alignment horizontal="right" vertical="top" wrapText="1"/>
    </xf>
    <xf numFmtId="4" fontId="2" fillId="0" borderId="1" xfId="0" applyNumberFormat="1" applyFont="1" applyBorder="1" applyAlignment="1">
      <alignment horizontal="right" vertical="top" wrapText="1"/>
    </xf>
    <xf numFmtId="0" fontId="2" fillId="0" borderId="1" xfId="0" applyNumberFormat="1" applyFont="1" applyBorder="1" applyAlignment="1">
      <alignment horizontal="center" vertical="top" wrapText="1"/>
    </xf>
    <xf numFmtId="0" fontId="12" fillId="0" borderId="1" xfId="0" applyNumberFormat="1" applyFont="1" applyBorder="1" applyAlignment="1">
      <alignment horizontal="left" vertical="top" wrapText="1"/>
    </xf>
    <xf numFmtId="0" fontId="12" fillId="0" borderId="1" xfId="0" applyNumberFormat="1" applyFont="1" applyBorder="1" applyAlignment="1">
      <alignment horizontal="right" vertical="top" wrapText="1"/>
    </xf>
    <xf numFmtId="4" fontId="12" fillId="0" borderId="1" xfId="0" applyNumberFormat="1" applyFont="1" applyBorder="1" applyAlignment="1">
      <alignment horizontal="right" vertical="top" wrapText="1"/>
    </xf>
    <xf numFmtId="0" fontId="12" fillId="0" borderId="1" xfId="0" applyNumberFormat="1" applyFont="1" applyBorder="1" applyAlignment="1">
      <alignment horizontal="center" vertical="top" wrapText="1"/>
    </xf>
    <xf numFmtId="49" fontId="12" fillId="0" borderId="5" xfId="0" applyNumberFormat="1" applyFont="1" applyBorder="1" applyAlignment="1">
      <alignment horizontal="left" vertical="top" wrapText="1"/>
    </xf>
    <xf numFmtId="0" fontId="12" fillId="0" borderId="5" xfId="0" applyNumberFormat="1" applyFont="1" applyBorder="1" applyAlignment="1">
      <alignment horizontal="left" vertical="top" wrapText="1"/>
    </xf>
    <xf numFmtId="0" fontId="12" fillId="0" borderId="5" xfId="0" applyNumberFormat="1" applyFont="1" applyBorder="1" applyAlignment="1">
      <alignment horizontal="right" vertical="top" wrapText="1"/>
    </xf>
    <xf numFmtId="4" fontId="12" fillId="0" borderId="5" xfId="0" applyNumberFormat="1" applyFont="1" applyBorder="1" applyAlignment="1">
      <alignment horizontal="right" vertical="top" wrapText="1"/>
    </xf>
    <xf numFmtId="0" fontId="12" fillId="0" borderId="5" xfId="0" applyNumberFormat="1" applyFont="1" applyBorder="1" applyAlignment="1">
      <alignment horizontal="center" vertical="top" wrapText="1"/>
    </xf>
    <xf numFmtId="0" fontId="2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4" fontId="2" fillId="0" borderId="1" xfId="6" applyNumberFormat="1" applyFont="1" applyBorder="1">
      <alignment horizontal="right" vertical="top" wrapText="1"/>
    </xf>
    <xf numFmtId="0" fontId="2" fillId="0" borderId="1" xfId="6" applyFont="1" applyBorder="1">
      <alignment horizontal="right" vertical="top" wrapText="1"/>
    </xf>
    <xf numFmtId="0" fontId="12" fillId="0" borderId="1" xfId="6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4" fontId="12" fillId="0" borderId="1" xfId="6" applyNumberFormat="1" applyFont="1" applyBorder="1">
      <alignment horizontal="right" vertical="top" wrapText="1"/>
    </xf>
    <xf numFmtId="0" fontId="12" fillId="0" borderId="1" xfId="6" applyFont="1" applyBorder="1">
      <alignment horizontal="right" vertical="top" wrapText="1"/>
    </xf>
  </cellXfs>
  <cellStyles count="28">
    <cellStyle name="Акт" xfId="1"/>
    <cellStyle name="АктМТСН" xfId="2"/>
    <cellStyle name="ВедРесурсов" xfId="3"/>
    <cellStyle name="ВедРесурсовАкт" xfId="4"/>
    <cellStyle name="Заголовок 2" xfId="27" builtinId="17" hidden="1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АктТекЦ" xfId="10"/>
    <cellStyle name="ИтогоБазЦ" xfId="11"/>
    <cellStyle name="ИтогоБИМ" xfId="12"/>
    <cellStyle name="ИтогоРесМет" xfId="13"/>
    <cellStyle name="ИтогоТекЦ" xfId="14"/>
    <cellStyle name="ЛокСмета" xfId="15"/>
    <cellStyle name="ЛокСмМТСН" xfId="16"/>
    <cellStyle name="М29" xfId="17"/>
    <cellStyle name="ОбСмета" xfId="18"/>
    <cellStyle name="Обычный" xfId="0" builtinId="0"/>
    <cellStyle name="Параметр" xfId="19"/>
    <cellStyle name="ПеременныеСметы" xfId="20"/>
    <cellStyle name="РесСмета" xfId="21"/>
    <cellStyle name="СводкаСтоимРаб" xfId="22"/>
    <cellStyle name="СводРасч" xfId="23"/>
    <cellStyle name="Титул" xfId="24"/>
    <cellStyle name="Хвост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">
    <pageSetUpPr fitToPage="1"/>
  </sheetPr>
  <dimension ref="A1:O216"/>
  <sheetViews>
    <sheetView showGridLines="0" tabSelected="1" topLeftCell="A13" zoomScaleNormal="100" zoomScaleSheetLayoutView="120" workbookViewId="0">
      <selection activeCell="C11" sqref="C11"/>
    </sheetView>
  </sheetViews>
  <sheetFormatPr defaultRowHeight="12.75" outlineLevelRow="1" x14ac:dyDescent="0.2"/>
  <cols>
    <col min="1" max="1" width="5.28515625" style="8" customWidth="1"/>
    <col min="2" max="2" width="13.42578125" style="8" customWidth="1"/>
    <col min="3" max="3" width="49.28515625" style="8" customWidth="1"/>
    <col min="4" max="4" width="12.140625" style="8" customWidth="1"/>
    <col min="5" max="5" width="10.28515625" style="8" customWidth="1"/>
    <col min="6" max="6" width="10.140625" style="8" customWidth="1"/>
    <col min="7" max="7" width="9" style="8" customWidth="1"/>
    <col min="8" max="9" width="9.5703125" style="8" customWidth="1"/>
    <col min="10" max="10" width="11.5703125" style="8" customWidth="1"/>
    <col min="11" max="11" width="13.5703125" style="8" customWidth="1"/>
    <col min="12" max="16384" width="9.140625" style="1"/>
  </cols>
  <sheetData>
    <row r="1" spans="1:12" x14ac:dyDescent="0.2">
      <c r="E1" s="8" t="s">
        <v>8</v>
      </c>
    </row>
    <row r="3" spans="1:12" x14ac:dyDescent="0.2">
      <c r="A3" s="7" t="s">
        <v>28</v>
      </c>
      <c r="H3" s="7" t="s">
        <v>29</v>
      </c>
    </row>
    <row r="5" spans="1:12" ht="15.75" x14ac:dyDescent="0.25">
      <c r="B5" s="10" t="s">
        <v>10</v>
      </c>
      <c r="H5" s="11" t="s">
        <v>9</v>
      </c>
    </row>
    <row r="6" spans="1:12" x14ac:dyDescent="0.2">
      <c r="A6" s="7" t="s">
        <v>26</v>
      </c>
      <c r="B6" s="13"/>
      <c r="C6" s="14"/>
      <c r="E6" s="7" t="s">
        <v>27</v>
      </c>
      <c r="F6" s="14"/>
      <c r="G6" s="14"/>
      <c r="H6" s="14"/>
      <c r="I6" s="14"/>
      <c r="J6" s="14"/>
      <c r="K6" s="13"/>
    </row>
    <row r="7" spans="1:12" s="3" customFormat="1" x14ac:dyDescent="0.2">
      <c r="A7" s="39"/>
      <c r="B7" s="14"/>
      <c r="C7" s="15"/>
      <c r="D7" s="13"/>
      <c r="E7" s="39"/>
      <c r="F7" s="14"/>
      <c r="G7" s="14"/>
      <c r="H7" s="16"/>
      <c r="I7" s="14"/>
      <c r="J7" s="14"/>
      <c r="K7" s="13"/>
    </row>
    <row r="8" spans="1:12" s="3" customFormat="1" x14ac:dyDescent="0.2">
      <c r="A8" s="13"/>
      <c r="B8" s="13"/>
      <c r="C8" s="17" t="s">
        <v>11</v>
      </c>
      <c r="D8" s="13"/>
      <c r="E8" s="13"/>
      <c r="F8" s="13"/>
      <c r="G8" s="13"/>
      <c r="H8" s="13"/>
      <c r="I8" s="13"/>
      <c r="J8" s="17" t="s">
        <v>12</v>
      </c>
      <c r="K8" s="13"/>
    </row>
    <row r="9" spans="1:12" s="3" customForma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</row>
    <row r="11" spans="1:12" x14ac:dyDescent="0.2">
      <c r="A11" s="26" t="s">
        <v>194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3"/>
    </row>
    <row r="12" spans="1:12" ht="15.75" x14ac:dyDescent="0.25">
      <c r="A12" s="44" t="s">
        <v>30</v>
      </c>
      <c r="B12" s="44"/>
      <c r="C12" s="44"/>
      <c r="D12" s="44"/>
      <c r="E12" s="44"/>
      <c r="F12" s="44"/>
      <c r="G12" s="44"/>
      <c r="H12" s="44"/>
      <c r="I12" s="44"/>
      <c r="J12" s="44"/>
      <c r="K12" s="30"/>
    </row>
    <row r="13" spans="1:12" x14ac:dyDescent="0.2">
      <c r="A13" s="45" t="s">
        <v>13</v>
      </c>
      <c r="B13" s="45"/>
      <c r="C13" s="45"/>
      <c r="D13" s="45"/>
      <c r="E13" s="45"/>
      <c r="F13" s="45"/>
      <c r="G13" s="45"/>
      <c r="H13" s="45"/>
      <c r="I13" s="45"/>
      <c r="J13" s="45"/>
      <c r="K13" s="31"/>
    </row>
    <row r="15" spans="1:12" x14ac:dyDescent="0.2">
      <c r="A15" s="26" t="s">
        <v>31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</row>
    <row r="16" spans="1:12" x14ac:dyDescent="0.2">
      <c r="A16" s="7" t="s">
        <v>32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</row>
    <row r="18" spans="1:11" s="4" customFormat="1" x14ac:dyDescent="0.2">
      <c r="B18" s="19"/>
      <c r="C18" s="19"/>
      <c r="D18" s="19"/>
      <c r="E18" s="19"/>
      <c r="F18" s="19"/>
      <c r="G18" s="19"/>
      <c r="H18" s="19"/>
      <c r="I18" s="19"/>
      <c r="J18" s="28"/>
      <c r="K18" s="28"/>
    </row>
    <row r="19" spans="1:11" x14ac:dyDescent="0.2">
      <c r="H19" s="32" t="s">
        <v>0</v>
      </c>
      <c r="I19" s="38">
        <f>2377776.7/1000</f>
        <v>2377.7767000000003</v>
      </c>
      <c r="J19" s="20" t="s">
        <v>16</v>
      </c>
      <c r="K19" s="29"/>
    </row>
    <row r="20" spans="1:11" x14ac:dyDescent="0.2">
      <c r="H20" s="32" t="s">
        <v>14</v>
      </c>
      <c r="I20" s="35"/>
      <c r="J20" s="17" t="s">
        <v>15</v>
      </c>
      <c r="K20" s="13"/>
    </row>
    <row r="21" spans="1:11" x14ac:dyDescent="0.2">
      <c r="H21" s="32" t="s">
        <v>1</v>
      </c>
      <c r="I21" s="38">
        <f>237137/1000</f>
        <v>237.137</v>
      </c>
      <c r="J21" s="20" t="s">
        <v>16</v>
      </c>
      <c r="K21" s="29"/>
    </row>
    <row r="22" spans="1:11" x14ac:dyDescent="0.2">
      <c r="H22" s="32"/>
      <c r="I22" s="9"/>
      <c r="J22" s="20"/>
      <c r="K22" s="29"/>
    </row>
    <row r="23" spans="1:11" x14ac:dyDescent="0.2">
      <c r="A23" s="33" t="s">
        <v>33</v>
      </c>
      <c r="H23" s="13"/>
      <c r="I23" s="13"/>
    </row>
    <row r="24" spans="1:11" x14ac:dyDescent="0.2">
      <c r="A24" s="33" t="s">
        <v>17</v>
      </c>
      <c r="H24" s="13"/>
      <c r="I24" s="13"/>
    </row>
    <row r="25" spans="1:11" x14ac:dyDescent="0.2">
      <c r="A25" s="7" t="s">
        <v>18</v>
      </c>
      <c r="H25" s="13"/>
      <c r="I25" s="13"/>
    </row>
    <row r="26" spans="1:11" x14ac:dyDescent="0.2">
      <c r="A26" s="7" t="s">
        <v>19</v>
      </c>
      <c r="H26" s="13"/>
      <c r="I26" s="13"/>
    </row>
    <row r="27" spans="1:11" x14ac:dyDescent="0.2">
      <c r="A27" s="7" t="s">
        <v>20</v>
      </c>
      <c r="H27" s="13"/>
      <c r="I27" s="13"/>
    </row>
    <row r="29" spans="1:11" ht="25.5" customHeight="1" x14ac:dyDescent="0.2">
      <c r="A29" s="41" t="s">
        <v>2</v>
      </c>
      <c r="B29" s="41" t="s">
        <v>3</v>
      </c>
      <c r="C29" s="41" t="s">
        <v>4</v>
      </c>
      <c r="D29" s="41" t="s">
        <v>5</v>
      </c>
      <c r="E29" s="41" t="s">
        <v>6</v>
      </c>
      <c r="F29" s="41" t="s">
        <v>21</v>
      </c>
      <c r="G29" s="41" t="s">
        <v>22</v>
      </c>
      <c r="H29" s="41" t="s">
        <v>7</v>
      </c>
      <c r="I29" s="41" t="s">
        <v>23</v>
      </c>
      <c r="J29" s="41" t="s">
        <v>24</v>
      </c>
    </row>
    <row r="30" spans="1:11" ht="22.5" customHeight="1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</row>
    <row r="31" spans="1:11" ht="20.100000000000001" customHeight="1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</row>
    <row r="32" spans="1:11" s="2" customFormat="1" x14ac:dyDescent="0.2">
      <c r="A32" s="46">
        <v>1</v>
      </c>
      <c r="B32" s="46">
        <v>2</v>
      </c>
      <c r="C32" s="46">
        <v>3</v>
      </c>
      <c r="D32" s="46">
        <v>4</v>
      </c>
      <c r="E32" s="46">
        <v>5</v>
      </c>
      <c r="F32" s="46">
        <v>6</v>
      </c>
      <c r="G32" s="46">
        <v>7</v>
      </c>
      <c r="H32" s="46">
        <v>8</v>
      </c>
      <c r="I32" s="46">
        <v>9</v>
      </c>
      <c r="J32" s="46">
        <v>10</v>
      </c>
      <c r="K32" s="21"/>
    </row>
    <row r="33" spans="1:15" s="6" customFormat="1" ht="21" customHeight="1" x14ac:dyDescent="0.2">
      <c r="A33" s="47" t="s">
        <v>36</v>
      </c>
      <c r="B33" s="48"/>
      <c r="C33" s="48"/>
      <c r="D33" s="48"/>
      <c r="E33" s="48"/>
      <c r="F33" s="48"/>
      <c r="G33" s="48"/>
      <c r="H33" s="48"/>
      <c r="I33" s="48"/>
      <c r="J33" s="48"/>
      <c r="K33" s="22"/>
    </row>
    <row r="34" spans="1:15" s="5" customFormat="1" ht="25.5" x14ac:dyDescent="0.2">
      <c r="A34" s="49">
        <v>1</v>
      </c>
      <c r="B34" s="49" t="s">
        <v>37</v>
      </c>
      <c r="C34" s="50" t="s">
        <v>38</v>
      </c>
      <c r="D34" s="51" t="s">
        <v>39</v>
      </c>
      <c r="E34" s="52">
        <v>0.8</v>
      </c>
      <c r="F34" s="53">
        <v>323.12</v>
      </c>
      <c r="G34" s="52"/>
      <c r="H34" s="53"/>
      <c r="I34" s="54"/>
      <c r="J34" s="53" t="s">
        <v>40</v>
      </c>
      <c r="K34" s="22"/>
      <c r="L34" s="6"/>
      <c r="M34" s="6"/>
      <c r="N34" s="6"/>
      <c r="O34" s="6"/>
    </row>
    <row r="35" spans="1:15" s="2" customFormat="1" outlineLevel="1" x14ac:dyDescent="0.2">
      <c r="A35" s="49" t="s">
        <v>41</v>
      </c>
      <c r="B35" s="49" t="s">
        <v>41</v>
      </c>
      <c r="C35" s="50" t="s">
        <v>42</v>
      </c>
      <c r="D35" s="51" t="s">
        <v>41</v>
      </c>
      <c r="E35" s="52"/>
      <c r="F35" s="53">
        <v>71.14</v>
      </c>
      <c r="G35" s="52"/>
      <c r="H35" s="53">
        <v>57</v>
      </c>
      <c r="I35" s="54">
        <v>13.728</v>
      </c>
      <c r="J35" s="53">
        <v>782</v>
      </c>
      <c r="K35" s="22"/>
      <c r="L35" s="6"/>
      <c r="M35" s="6"/>
      <c r="N35" s="6"/>
      <c r="O35" s="6"/>
    </row>
    <row r="36" spans="1:15" outlineLevel="1" x14ac:dyDescent="0.2">
      <c r="A36" s="49" t="s">
        <v>41</v>
      </c>
      <c r="B36" s="49" t="s">
        <v>41</v>
      </c>
      <c r="C36" s="50" t="s">
        <v>43</v>
      </c>
      <c r="D36" s="51" t="s">
        <v>41</v>
      </c>
      <c r="E36" s="52"/>
      <c r="F36" s="53">
        <v>221.73</v>
      </c>
      <c r="G36" s="52"/>
      <c r="H36" s="53">
        <v>177</v>
      </c>
      <c r="I36" s="54">
        <v>6.3650000000000002</v>
      </c>
      <c r="J36" s="53">
        <v>1127</v>
      </c>
      <c r="K36" s="22"/>
      <c r="L36" s="6"/>
      <c r="M36" s="6"/>
      <c r="N36" s="6"/>
      <c r="O36" s="6"/>
    </row>
    <row r="37" spans="1:15" s="2" customFormat="1" outlineLevel="1" x14ac:dyDescent="0.2">
      <c r="A37" s="49" t="s">
        <v>41</v>
      </c>
      <c r="B37" s="49" t="s">
        <v>41</v>
      </c>
      <c r="C37" s="50" t="s">
        <v>44</v>
      </c>
      <c r="D37" s="51" t="s">
        <v>41</v>
      </c>
      <c r="E37" s="52"/>
      <c r="F37" s="53">
        <v>13.27</v>
      </c>
      <c r="G37" s="52"/>
      <c r="H37" s="53">
        <v>11</v>
      </c>
      <c r="I37" s="54">
        <v>13.728</v>
      </c>
      <c r="J37" s="53">
        <v>151</v>
      </c>
      <c r="K37" s="22"/>
      <c r="L37" s="6"/>
      <c r="M37" s="6"/>
      <c r="N37" s="6"/>
      <c r="O37" s="6"/>
    </row>
    <row r="38" spans="1:15" s="3" customFormat="1" outlineLevel="1" x14ac:dyDescent="0.2">
      <c r="A38" s="49" t="s">
        <v>41</v>
      </c>
      <c r="B38" s="49" t="s">
        <v>41</v>
      </c>
      <c r="C38" s="50" t="s">
        <v>45</v>
      </c>
      <c r="D38" s="51" t="s">
        <v>41</v>
      </c>
      <c r="E38" s="52"/>
      <c r="F38" s="53">
        <v>30.25</v>
      </c>
      <c r="G38" s="52"/>
      <c r="H38" s="53">
        <v>24</v>
      </c>
      <c r="I38" s="54">
        <v>5.6829999999999998</v>
      </c>
      <c r="J38" s="53">
        <v>136</v>
      </c>
      <c r="K38" s="22"/>
      <c r="L38" s="6"/>
      <c r="M38" s="6"/>
      <c r="N38" s="6"/>
      <c r="O38" s="6"/>
    </row>
    <row r="39" spans="1:15" s="3" customFormat="1" outlineLevel="1" x14ac:dyDescent="0.2">
      <c r="A39" s="49" t="s">
        <v>41</v>
      </c>
      <c r="B39" s="49" t="s">
        <v>41</v>
      </c>
      <c r="C39" s="50" t="s">
        <v>46</v>
      </c>
      <c r="D39" s="51" t="s">
        <v>47</v>
      </c>
      <c r="E39" s="52">
        <v>95</v>
      </c>
      <c r="F39" s="53"/>
      <c r="G39" s="52">
        <v>95</v>
      </c>
      <c r="H39" s="53">
        <v>65</v>
      </c>
      <c r="I39" s="54">
        <v>81</v>
      </c>
      <c r="J39" s="53">
        <v>756</v>
      </c>
      <c r="K39" s="22"/>
      <c r="L39" s="6"/>
      <c r="M39" s="6"/>
      <c r="N39" s="6"/>
      <c r="O39" s="6"/>
    </row>
    <row r="40" spans="1:15" s="3" customFormat="1" outlineLevel="1" x14ac:dyDescent="0.2">
      <c r="A40" s="49" t="s">
        <v>41</v>
      </c>
      <c r="B40" s="49" t="s">
        <v>41</v>
      </c>
      <c r="C40" s="50" t="s">
        <v>48</v>
      </c>
      <c r="D40" s="51" t="s">
        <v>47</v>
      </c>
      <c r="E40" s="52">
        <v>65</v>
      </c>
      <c r="F40" s="53"/>
      <c r="G40" s="52">
        <v>65</v>
      </c>
      <c r="H40" s="53">
        <v>44</v>
      </c>
      <c r="I40" s="54">
        <v>52</v>
      </c>
      <c r="J40" s="53">
        <v>485</v>
      </c>
      <c r="K40" s="22"/>
      <c r="L40" s="6"/>
      <c r="M40" s="6"/>
      <c r="N40" s="6"/>
      <c r="O40" s="6"/>
    </row>
    <row r="41" spans="1:15" x14ac:dyDescent="0.2">
      <c r="A41" s="49" t="s">
        <v>41</v>
      </c>
      <c r="B41" s="49" t="s">
        <v>41</v>
      </c>
      <c r="C41" s="55" t="s">
        <v>49</v>
      </c>
      <c r="D41" s="49" t="s">
        <v>41</v>
      </c>
      <c r="E41" s="56"/>
      <c r="F41" s="57"/>
      <c r="G41" s="56"/>
      <c r="H41" s="57">
        <v>367</v>
      </c>
      <c r="I41" s="58"/>
      <c r="J41" s="57">
        <v>3286</v>
      </c>
      <c r="K41" s="22"/>
      <c r="L41" s="6"/>
      <c r="M41" s="6"/>
      <c r="N41" s="6"/>
      <c r="O41" s="6"/>
    </row>
    <row r="42" spans="1:15" ht="38.25" x14ac:dyDescent="0.2">
      <c r="A42" s="49">
        <v>2</v>
      </c>
      <c r="B42" s="49" t="s">
        <v>50</v>
      </c>
      <c r="C42" s="50" t="s">
        <v>51</v>
      </c>
      <c r="D42" s="51" t="s">
        <v>52</v>
      </c>
      <c r="E42" s="52">
        <v>1</v>
      </c>
      <c r="F42" s="53" t="s">
        <v>53</v>
      </c>
      <c r="G42" s="52"/>
      <c r="H42" s="53">
        <v>119853</v>
      </c>
      <c r="I42" s="54"/>
      <c r="J42" s="53">
        <v>119853</v>
      </c>
      <c r="K42" s="22"/>
      <c r="L42" s="6"/>
      <c r="M42" s="6"/>
      <c r="N42" s="6"/>
      <c r="O42" s="6"/>
    </row>
    <row r="43" spans="1:15" ht="25.5" x14ac:dyDescent="0.2">
      <c r="A43" s="49">
        <v>3</v>
      </c>
      <c r="B43" s="49" t="s">
        <v>37</v>
      </c>
      <c r="C43" s="50" t="s">
        <v>38</v>
      </c>
      <c r="D43" s="51" t="s">
        <v>39</v>
      </c>
      <c r="E43" s="52">
        <v>1.2</v>
      </c>
      <c r="F43" s="53">
        <v>323.12</v>
      </c>
      <c r="G43" s="52"/>
      <c r="H43" s="53"/>
      <c r="I43" s="54"/>
      <c r="J43" s="53" t="s">
        <v>54</v>
      </c>
      <c r="K43" s="22"/>
      <c r="L43" s="6"/>
      <c r="M43" s="6"/>
      <c r="N43" s="6"/>
      <c r="O43" s="6"/>
    </row>
    <row r="44" spans="1:15" outlineLevel="1" x14ac:dyDescent="0.2">
      <c r="A44" s="49" t="s">
        <v>41</v>
      </c>
      <c r="B44" s="49" t="s">
        <v>41</v>
      </c>
      <c r="C44" s="50" t="s">
        <v>42</v>
      </c>
      <c r="D44" s="51" t="s">
        <v>41</v>
      </c>
      <c r="E44" s="52"/>
      <c r="F44" s="53">
        <v>71.14</v>
      </c>
      <c r="G44" s="52"/>
      <c r="H44" s="53">
        <v>85</v>
      </c>
      <c r="I44" s="54">
        <v>13.728</v>
      </c>
      <c r="J44" s="53">
        <v>1167</v>
      </c>
      <c r="K44" s="22"/>
      <c r="L44" s="6"/>
      <c r="M44" s="6"/>
      <c r="N44" s="6"/>
      <c r="O44" s="6"/>
    </row>
    <row r="45" spans="1:15" outlineLevel="1" x14ac:dyDescent="0.2">
      <c r="A45" s="49" t="s">
        <v>41</v>
      </c>
      <c r="B45" s="49" t="s">
        <v>41</v>
      </c>
      <c r="C45" s="50" t="s">
        <v>43</v>
      </c>
      <c r="D45" s="51" t="s">
        <v>41</v>
      </c>
      <c r="E45" s="52"/>
      <c r="F45" s="53">
        <v>221.73</v>
      </c>
      <c r="G45" s="52"/>
      <c r="H45" s="53">
        <v>266</v>
      </c>
      <c r="I45" s="54">
        <v>6.3650000000000002</v>
      </c>
      <c r="J45" s="53">
        <v>1693</v>
      </c>
      <c r="K45" s="22"/>
      <c r="L45" s="6"/>
      <c r="M45" s="6"/>
      <c r="N45" s="6"/>
      <c r="O45" s="6"/>
    </row>
    <row r="46" spans="1:15" outlineLevel="1" x14ac:dyDescent="0.2">
      <c r="A46" s="49" t="s">
        <v>41</v>
      </c>
      <c r="B46" s="49" t="s">
        <v>41</v>
      </c>
      <c r="C46" s="50" t="s">
        <v>44</v>
      </c>
      <c r="D46" s="51" t="s">
        <v>41</v>
      </c>
      <c r="E46" s="52"/>
      <c r="F46" s="53">
        <v>13.27</v>
      </c>
      <c r="G46" s="52"/>
      <c r="H46" s="53">
        <v>16</v>
      </c>
      <c r="I46" s="54">
        <v>13.728</v>
      </c>
      <c r="J46" s="53">
        <v>220</v>
      </c>
      <c r="K46" s="22"/>
      <c r="L46" s="6"/>
      <c r="M46" s="6"/>
      <c r="N46" s="6"/>
      <c r="O46" s="6"/>
    </row>
    <row r="47" spans="1:15" outlineLevel="1" x14ac:dyDescent="0.2">
      <c r="A47" s="49" t="s">
        <v>41</v>
      </c>
      <c r="B47" s="49" t="s">
        <v>41</v>
      </c>
      <c r="C47" s="50" t="s">
        <v>45</v>
      </c>
      <c r="D47" s="51" t="s">
        <v>41</v>
      </c>
      <c r="E47" s="52"/>
      <c r="F47" s="53">
        <v>30.25</v>
      </c>
      <c r="G47" s="52"/>
      <c r="H47" s="53">
        <v>37</v>
      </c>
      <c r="I47" s="54">
        <v>5.6829999999999998</v>
      </c>
      <c r="J47" s="53">
        <v>210</v>
      </c>
      <c r="K47" s="22"/>
      <c r="L47" s="6"/>
      <c r="M47" s="6"/>
      <c r="N47" s="6"/>
      <c r="O47" s="6"/>
    </row>
    <row r="48" spans="1:15" outlineLevel="1" x14ac:dyDescent="0.2">
      <c r="A48" s="49" t="s">
        <v>41</v>
      </c>
      <c r="B48" s="49" t="s">
        <v>41</v>
      </c>
      <c r="C48" s="50" t="s">
        <v>46</v>
      </c>
      <c r="D48" s="51" t="s">
        <v>47</v>
      </c>
      <c r="E48" s="52">
        <v>95</v>
      </c>
      <c r="F48" s="53"/>
      <c r="G48" s="52">
        <v>95</v>
      </c>
      <c r="H48" s="53">
        <v>96</v>
      </c>
      <c r="I48" s="54">
        <v>81</v>
      </c>
      <c r="J48" s="53">
        <v>1123</v>
      </c>
      <c r="K48" s="22"/>
      <c r="L48" s="6"/>
      <c r="M48" s="6"/>
      <c r="N48" s="6"/>
      <c r="O48" s="6"/>
    </row>
    <row r="49" spans="1:15" outlineLevel="1" x14ac:dyDescent="0.2">
      <c r="A49" s="49" t="s">
        <v>41</v>
      </c>
      <c r="B49" s="49" t="s">
        <v>41</v>
      </c>
      <c r="C49" s="50" t="s">
        <v>48</v>
      </c>
      <c r="D49" s="51" t="s">
        <v>47</v>
      </c>
      <c r="E49" s="52">
        <v>65</v>
      </c>
      <c r="F49" s="53"/>
      <c r="G49" s="52">
        <v>65</v>
      </c>
      <c r="H49" s="53">
        <v>66</v>
      </c>
      <c r="I49" s="54">
        <v>52</v>
      </c>
      <c r="J49" s="53">
        <v>721</v>
      </c>
      <c r="K49" s="22"/>
      <c r="L49" s="6"/>
      <c r="M49" s="6"/>
      <c r="N49" s="6"/>
      <c r="O49" s="6"/>
    </row>
    <row r="50" spans="1:15" x14ac:dyDescent="0.2">
      <c r="A50" s="49" t="s">
        <v>41</v>
      </c>
      <c r="B50" s="49" t="s">
        <v>41</v>
      </c>
      <c r="C50" s="55" t="s">
        <v>49</v>
      </c>
      <c r="D50" s="49" t="s">
        <v>41</v>
      </c>
      <c r="E50" s="56"/>
      <c r="F50" s="57"/>
      <c r="G50" s="56"/>
      <c r="H50" s="57">
        <v>550</v>
      </c>
      <c r="I50" s="58"/>
      <c r="J50" s="57">
        <v>4914</v>
      </c>
      <c r="K50" s="22"/>
      <c r="L50" s="6"/>
      <c r="M50" s="6"/>
      <c r="N50" s="6"/>
      <c r="O50" s="6"/>
    </row>
    <row r="51" spans="1:15" ht="38.25" x14ac:dyDescent="0.2">
      <c r="A51" s="49">
        <v>4</v>
      </c>
      <c r="B51" s="49" t="s">
        <v>50</v>
      </c>
      <c r="C51" s="50" t="s">
        <v>55</v>
      </c>
      <c r="D51" s="51" t="s">
        <v>52</v>
      </c>
      <c r="E51" s="52">
        <v>1</v>
      </c>
      <c r="F51" s="53" t="s">
        <v>56</v>
      </c>
      <c r="G51" s="52"/>
      <c r="H51" s="53">
        <v>501977</v>
      </c>
      <c r="I51" s="54"/>
      <c r="J51" s="53">
        <v>501977</v>
      </c>
      <c r="K51" s="22"/>
      <c r="L51" s="6"/>
      <c r="M51" s="6"/>
      <c r="N51" s="6"/>
      <c r="O51" s="6"/>
    </row>
    <row r="52" spans="1:15" ht="38.25" x14ac:dyDescent="0.2">
      <c r="A52" s="49">
        <v>5</v>
      </c>
      <c r="B52" s="49" t="s">
        <v>57</v>
      </c>
      <c r="C52" s="50" t="s">
        <v>58</v>
      </c>
      <c r="D52" s="51" t="s">
        <v>59</v>
      </c>
      <c r="E52" s="52">
        <v>10</v>
      </c>
      <c r="F52" s="53">
        <v>535.27</v>
      </c>
      <c r="G52" s="52"/>
      <c r="H52" s="53"/>
      <c r="I52" s="54"/>
      <c r="J52" s="53" t="s">
        <v>60</v>
      </c>
      <c r="K52" s="22"/>
      <c r="L52" s="6"/>
      <c r="M52" s="6"/>
      <c r="N52" s="6"/>
      <c r="O52" s="6"/>
    </row>
    <row r="53" spans="1:15" outlineLevel="1" x14ac:dyDescent="0.2">
      <c r="A53" s="49" t="s">
        <v>41</v>
      </c>
      <c r="B53" s="49" t="s">
        <v>41</v>
      </c>
      <c r="C53" s="50" t="s">
        <v>42</v>
      </c>
      <c r="D53" s="51" t="s">
        <v>41</v>
      </c>
      <c r="E53" s="52"/>
      <c r="F53" s="53">
        <v>42.3</v>
      </c>
      <c r="G53" s="52"/>
      <c r="H53" s="53">
        <v>423</v>
      </c>
      <c r="I53" s="54">
        <v>13.728</v>
      </c>
      <c r="J53" s="53">
        <v>5807</v>
      </c>
      <c r="K53" s="22"/>
      <c r="L53" s="6"/>
      <c r="M53" s="6"/>
      <c r="N53" s="6"/>
      <c r="O53" s="6"/>
    </row>
    <row r="54" spans="1:15" outlineLevel="1" x14ac:dyDescent="0.2">
      <c r="A54" s="49" t="s">
        <v>41</v>
      </c>
      <c r="B54" s="49" t="s">
        <v>41</v>
      </c>
      <c r="C54" s="50" t="s">
        <v>43</v>
      </c>
      <c r="D54" s="51" t="s">
        <v>41</v>
      </c>
      <c r="E54" s="52"/>
      <c r="F54" s="53">
        <v>80.28</v>
      </c>
      <c r="G54" s="52"/>
      <c r="H54" s="53">
        <v>803</v>
      </c>
      <c r="I54" s="54">
        <v>6.226</v>
      </c>
      <c r="J54" s="53">
        <v>4999</v>
      </c>
      <c r="K54" s="22"/>
      <c r="L54" s="6"/>
      <c r="M54" s="6"/>
      <c r="N54" s="6"/>
      <c r="O54" s="6"/>
    </row>
    <row r="55" spans="1:15" outlineLevel="1" x14ac:dyDescent="0.2">
      <c r="A55" s="49" t="s">
        <v>41</v>
      </c>
      <c r="B55" s="49" t="s">
        <v>41</v>
      </c>
      <c r="C55" s="50" t="s">
        <v>44</v>
      </c>
      <c r="D55" s="51" t="s">
        <v>41</v>
      </c>
      <c r="E55" s="52"/>
      <c r="F55" s="53">
        <v>4.58</v>
      </c>
      <c r="G55" s="52"/>
      <c r="H55" s="53">
        <v>46</v>
      </c>
      <c r="I55" s="54">
        <v>13.728</v>
      </c>
      <c r="J55" s="53">
        <v>631</v>
      </c>
      <c r="K55" s="22"/>
      <c r="L55" s="6"/>
      <c r="M55" s="6"/>
      <c r="N55" s="6"/>
      <c r="O55" s="6"/>
    </row>
    <row r="56" spans="1:15" outlineLevel="1" x14ac:dyDescent="0.2">
      <c r="A56" s="49" t="s">
        <v>41</v>
      </c>
      <c r="B56" s="49" t="s">
        <v>41</v>
      </c>
      <c r="C56" s="50" t="s">
        <v>45</v>
      </c>
      <c r="D56" s="51" t="s">
        <v>41</v>
      </c>
      <c r="E56" s="52"/>
      <c r="F56" s="53">
        <v>412.69</v>
      </c>
      <c r="G56" s="52"/>
      <c r="H56" s="53">
        <v>4127</v>
      </c>
      <c r="I56" s="54">
        <v>4.6740000000000004</v>
      </c>
      <c r="J56" s="53">
        <v>19290</v>
      </c>
      <c r="K56" s="22"/>
      <c r="L56" s="6"/>
      <c r="M56" s="6"/>
      <c r="N56" s="6"/>
      <c r="O56" s="6"/>
    </row>
    <row r="57" spans="1:15" outlineLevel="1" x14ac:dyDescent="0.2">
      <c r="A57" s="49" t="s">
        <v>41</v>
      </c>
      <c r="B57" s="49" t="s">
        <v>41</v>
      </c>
      <c r="C57" s="50" t="s">
        <v>46</v>
      </c>
      <c r="D57" s="51" t="s">
        <v>47</v>
      </c>
      <c r="E57" s="52">
        <v>95</v>
      </c>
      <c r="F57" s="53"/>
      <c r="G57" s="52">
        <v>95</v>
      </c>
      <c r="H57" s="53">
        <v>446</v>
      </c>
      <c r="I57" s="54">
        <v>81</v>
      </c>
      <c r="J57" s="53">
        <v>5215</v>
      </c>
      <c r="K57" s="22"/>
      <c r="L57" s="6"/>
      <c r="M57" s="6"/>
      <c r="N57" s="6"/>
      <c r="O57" s="6"/>
    </row>
    <row r="58" spans="1:15" outlineLevel="1" x14ac:dyDescent="0.2">
      <c r="A58" s="49" t="s">
        <v>41</v>
      </c>
      <c r="B58" s="49" t="s">
        <v>41</v>
      </c>
      <c r="C58" s="50" t="s">
        <v>48</v>
      </c>
      <c r="D58" s="51" t="s">
        <v>47</v>
      </c>
      <c r="E58" s="52">
        <v>65</v>
      </c>
      <c r="F58" s="53"/>
      <c r="G58" s="52">
        <v>65</v>
      </c>
      <c r="H58" s="53">
        <v>305</v>
      </c>
      <c r="I58" s="54">
        <v>52</v>
      </c>
      <c r="J58" s="53">
        <v>3348</v>
      </c>
      <c r="K58" s="22"/>
      <c r="L58" s="6"/>
      <c r="M58" s="6"/>
      <c r="N58" s="6"/>
      <c r="O58" s="6"/>
    </row>
    <row r="59" spans="1:15" x14ac:dyDescent="0.2">
      <c r="A59" s="49" t="s">
        <v>41</v>
      </c>
      <c r="B59" s="49" t="s">
        <v>41</v>
      </c>
      <c r="C59" s="55" t="s">
        <v>49</v>
      </c>
      <c r="D59" s="49" t="s">
        <v>41</v>
      </c>
      <c r="E59" s="56"/>
      <c r="F59" s="57"/>
      <c r="G59" s="56"/>
      <c r="H59" s="57">
        <v>6104</v>
      </c>
      <c r="I59" s="58"/>
      <c r="J59" s="57">
        <v>38659</v>
      </c>
      <c r="K59" s="22"/>
      <c r="L59" s="6"/>
      <c r="M59" s="6"/>
      <c r="N59" s="6"/>
      <c r="O59" s="6"/>
    </row>
    <row r="60" spans="1:15" ht="38.25" x14ac:dyDescent="0.2">
      <c r="A60" s="49">
        <v>6</v>
      </c>
      <c r="B60" s="49" t="s">
        <v>50</v>
      </c>
      <c r="C60" s="50" t="s">
        <v>61</v>
      </c>
      <c r="D60" s="51" t="s">
        <v>52</v>
      </c>
      <c r="E60" s="52">
        <v>1</v>
      </c>
      <c r="F60" s="53" t="s">
        <v>62</v>
      </c>
      <c r="G60" s="52"/>
      <c r="H60" s="53">
        <v>13093</v>
      </c>
      <c r="I60" s="54"/>
      <c r="J60" s="53">
        <v>13093</v>
      </c>
      <c r="K60" s="22"/>
      <c r="L60" s="6"/>
      <c r="M60" s="6"/>
      <c r="N60" s="6"/>
      <c r="O60" s="6"/>
    </row>
    <row r="61" spans="1:15" ht="38.25" x14ac:dyDescent="0.2">
      <c r="A61" s="49">
        <v>7</v>
      </c>
      <c r="B61" s="49" t="s">
        <v>50</v>
      </c>
      <c r="C61" s="50" t="s">
        <v>63</v>
      </c>
      <c r="D61" s="51" t="s">
        <v>52</v>
      </c>
      <c r="E61" s="52">
        <v>1</v>
      </c>
      <c r="F61" s="53" t="s">
        <v>64</v>
      </c>
      <c r="G61" s="52"/>
      <c r="H61" s="53">
        <v>8729</v>
      </c>
      <c r="I61" s="54"/>
      <c r="J61" s="53">
        <v>8729</v>
      </c>
      <c r="K61" s="22"/>
      <c r="L61" s="6"/>
      <c r="M61" s="6"/>
      <c r="N61" s="6"/>
      <c r="O61" s="6"/>
    </row>
    <row r="62" spans="1:15" ht="38.25" x14ac:dyDescent="0.2">
      <c r="A62" s="49">
        <v>8</v>
      </c>
      <c r="B62" s="49" t="s">
        <v>50</v>
      </c>
      <c r="C62" s="50" t="s">
        <v>65</v>
      </c>
      <c r="D62" s="51" t="s">
        <v>52</v>
      </c>
      <c r="E62" s="52">
        <v>1</v>
      </c>
      <c r="F62" s="53" t="s">
        <v>66</v>
      </c>
      <c r="G62" s="52"/>
      <c r="H62" s="53">
        <v>11347</v>
      </c>
      <c r="I62" s="54"/>
      <c r="J62" s="53">
        <v>11347</v>
      </c>
      <c r="K62" s="22"/>
      <c r="L62" s="6"/>
      <c r="M62" s="6"/>
      <c r="N62" s="6"/>
      <c r="O62" s="6"/>
    </row>
    <row r="63" spans="1:15" ht="38.25" x14ac:dyDescent="0.2">
      <c r="A63" s="49">
        <v>9</v>
      </c>
      <c r="B63" s="49" t="s">
        <v>50</v>
      </c>
      <c r="C63" s="50" t="s">
        <v>67</v>
      </c>
      <c r="D63" s="51" t="s">
        <v>52</v>
      </c>
      <c r="E63" s="52">
        <v>5</v>
      </c>
      <c r="F63" s="53" t="s">
        <v>68</v>
      </c>
      <c r="G63" s="52"/>
      <c r="H63" s="53">
        <v>52373</v>
      </c>
      <c r="I63" s="54"/>
      <c r="J63" s="53">
        <v>52373</v>
      </c>
      <c r="K63" s="22"/>
      <c r="L63" s="6"/>
      <c r="M63" s="6"/>
      <c r="N63" s="6"/>
      <c r="O63" s="6"/>
    </row>
    <row r="64" spans="1:15" ht="38.25" x14ac:dyDescent="0.2">
      <c r="A64" s="49">
        <v>10</v>
      </c>
      <c r="B64" s="49" t="s">
        <v>50</v>
      </c>
      <c r="C64" s="50" t="s">
        <v>69</v>
      </c>
      <c r="D64" s="51" t="s">
        <v>52</v>
      </c>
      <c r="E64" s="52">
        <v>1</v>
      </c>
      <c r="F64" s="53" t="s">
        <v>70</v>
      </c>
      <c r="G64" s="52"/>
      <c r="H64" s="53">
        <v>9602</v>
      </c>
      <c r="I64" s="54"/>
      <c r="J64" s="53">
        <v>9602</v>
      </c>
      <c r="K64" s="22"/>
      <c r="L64" s="6"/>
      <c r="M64" s="6"/>
      <c r="N64" s="6"/>
      <c r="O64" s="6"/>
    </row>
    <row r="65" spans="1:15" ht="38.25" x14ac:dyDescent="0.2">
      <c r="A65" s="49">
        <v>11</v>
      </c>
      <c r="B65" s="49" t="s">
        <v>50</v>
      </c>
      <c r="C65" s="50" t="s">
        <v>71</v>
      </c>
      <c r="D65" s="51" t="s">
        <v>52</v>
      </c>
      <c r="E65" s="52">
        <v>1</v>
      </c>
      <c r="F65" s="53" t="s">
        <v>72</v>
      </c>
      <c r="G65" s="52"/>
      <c r="H65" s="53">
        <v>91100</v>
      </c>
      <c r="I65" s="54"/>
      <c r="J65" s="53">
        <v>91100</v>
      </c>
      <c r="K65" s="22"/>
      <c r="L65" s="6"/>
      <c r="M65" s="6"/>
      <c r="N65" s="6"/>
      <c r="O65" s="6"/>
    </row>
    <row r="66" spans="1:15" ht="38.25" x14ac:dyDescent="0.2">
      <c r="A66" s="49">
        <v>12</v>
      </c>
      <c r="B66" s="49" t="s">
        <v>73</v>
      </c>
      <c r="C66" s="50" t="s">
        <v>74</v>
      </c>
      <c r="D66" s="51" t="s">
        <v>59</v>
      </c>
      <c r="E66" s="52" t="s">
        <v>75</v>
      </c>
      <c r="F66" s="53">
        <v>308.43</v>
      </c>
      <c r="G66" s="52"/>
      <c r="H66" s="53"/>
      <c r="I66" s="54"/>
      <c r="J66" s="53" t="s">
        <v>76</v>
      </c>
      <c r="K66" s="22"/>
      <c r="L66" s="6"/>
      <c r="M66" s="6"/>
      <c r="N66" s="6"/>
      <c r="O66" s="6"/>
    </row>
    <row r="67" spans="1:15" outlineLevel="1" x14ac:dyDescent="0.2">
      <c r="A67" s="49" t="s">
        <v>41</v>
      </c>
      <c r="B67" s="49" t="s">
        <v>41</v>
      </c>
      <c r="C67" s="50" t="s">
        <v>42</v>
      </c>
      <c r="D67" s="51" t="s">
        <v>41</v>
      </c>
      <c r="E67" s="52"/>
      <c r="F67" s="53">
        <v>28.12</v>
      </c>
      <c r="G67" s="52"/>
      <c r="H67" s="53">
        <v>309</v>
      </c>
      <c r="I67" s="54">
        <v>13.728</v>
      </c>
      <c r="J67" s="53">
        <v>4242</v>
      </c>
      <c r="K67" s="22"/>
      <c r="L67" s="6"/>
      <c r="M67" s="6"/>
      <c r="N67" s="6"/>
      <c r="O67" s="6"/>
    </row>
    <row r="68" spans="1:15" outlineLevel="1" x14ac:dyDescent="0.2">
      <c r="A68" s="49" t="s">
        <v>41</v>
      </c>
      <c r="B68" s="49" t="s">
        <v>41</v>
      </c>
      <c r="C68" s="50" t="s">
        <v>43</v>
      </c>
      <c r="D68" s="51" t="s">
        <v>41</v>
      </c>
      <c r="E68" s="52"/>
      <c r="F68" s="53">
        <v>31.25</v>
      </c>
      <c r="G68" s="52"/>
      <c r="H68" s="53">
        <v>344</v>
      </c>
      <c r="I68" s="54">
        <v>5.9009999999999998</v>
      </c>
      <c r="J68" s="53">
        <v>2030</v>
      </c>
      <c r="K68" s="22"/>
      <c r="L68" s="6"/>
      <c r="M68" s="6"/>
      <c r="N68" s="6"/>
      <c r="O68" s="6"/>
    </row>
    <row r="69" spans="1:15" outlineLevel="1" x14ac:dyDescent="0.2">
      <c r="A69" s="49" t="s">
        <v>41</v>
      </c>
      <c r="B69" s="49" t="s">
        <v>41</v>
      </c>
      <c r="C69" s="50" t="s">
        <v>44</v>
      </c>
      <c r="D69" s="51" t="s">
        <v>41</v>
      </c>
      <c r="E69" s="52"/>
      <c r="F69" s="53">
        <v>1.58</v>
      </c>
      <c r="G69" s="52"/>
      <c r="H69" s="53">
        <v>17</v>
      </c>
      <c r="I69" s="54">
        <v>13.728</v>
      </c>
      <c r="J69" s="53">
        <v>233</v>
      </c>
      <c r="K69" s="22"/>
      <c r="L69" s="6"/>
      <c r="M69" s="6"/>
      <c r="N69" s="6"/>
      <c r="O69" s="6"/>
    </row>
    <row r="70" spans="1:15" outlineLevel="1" x14ac:dyDescent="0.2">
      <c r="A70" s="49" t="s">
        <v>41</v>
      </c>
      <c r="B70" s="49" t="s">
        <v>41</v>
      </c>
      <c r="C70" s="50" t="s">
        <v>45</v>
      </c>
      <c r="D70" s="51" t="s">
        <v>41</v>
      </c>
      <c r="E70" s="52"/>
      <c r="F70" s="53">
        <v>249.06</v>
      </c>
      <c r="G70" s="52"/>
      <c r="H70" s="53">
        <v>2740</v>
      </c>
      <c r="I70" s="54">
        <v>4.6689999999999996</v>
      </c>
      <c r="J70" s="53">
        <v>12793</v>
      </c>
      <c r="K70" s="22"/>
      <c r="L70" s="6"/>
      <c r="M70" s="6"/>
      <c r="N70" s="6"/>
      <c r="O70" s="6"/>
    </row>
    <row r="71" spans="1:15" outlineLevel="1" x14ac:dyDescent="0.2">
      <c r="A71" s="49" t="s">
        <v>41</v>
      </c>
      <c r="B71" s="49" t="s">
        <v>41</v>
      </c>
      <c r="C71" s="50" t="s">
        <v>46</v>
      </c>
      <c r="D71" s="51" t="s">
        <v>47</v>
      </c>
      <c r="E71" s="52">
        <v>95</v>
      </c>
      <c r="F71" s="53"/>
      <c r="G71" s="52">
        <v>95</v>
      </c>
      <c r="H71" s="53">
        <v>310</v>
      </c>
      <c r="I71" s="54">
        <v>81</v>
      </c>
      <c r="J71" s="53">
        <v>3625</v>
      </c>
      <c r="K71" s="22"/>
      <c r="L71" s="6"/>
      <c r="M71" s="6"/>
      <c r="N71" s="6"/>
      <c r="O71" s="6"/>
    </row>
    <row r="72" spans="1:15" outlineLevel="1" x14ac:dyDescent="0.2">
      <c r="A72" s="49" t="s">
        <v>41</v>
      </c>
      <c r="B72" s="49" t="s">
        <v>41</v>
      </c>
      <c r="C72" s="50" t="s">
        <v>48</v>
      </c>
      <c r="D72" s="51" t="s">
        <v>47</v>
      </c>
      <c r="E72" s="52">
        <v>65</v>
      </c>
      <c r="F72" s="53"/>
      <c r="G72" s="52">
        <v>65</v>
      </c>
      <c r="H72" s="53">
        <v>212</v>
      </c>
      <c r="I72" s="54">
        <v>52</v>
      </c>
      <c r="J72" s="53">
        <v>2327</v>
      </c>
      <c r="K72" s="22"/>
      <c r="L72" s="6"/>
      <c r="M72" s="6"/>
      <c r="N72" s="6"/>
      <c r="O72" s="6"/>
    </row>
    <row r="73" spans="1:15" x14ac:dyDescent="0.2">
      <c r="A73" s="49" t="s">
        <v>41</v>
      </c>
      <c r="B73" s="49" t="s">
        <v>41</v>
      </c>
      <c r="C73" s="55" t="s">
        <v>49</v>
      </c>
      <c r="D73" s="49" t="s">
        <v>41</v>
      </c>
      <c r="E73" s="56"/>
      <c r="F73" s="57"/>
      <c r="G73" s="56"/>
      <c r="H73" s="57">
        <v>3915</v>
      </c>
      <c r="I73" s="58"/>
      <c r="J73" s="57">
        <v>25017</v>
      </c>
      <c r="K73" s="22"/>
      <c r="L73" s="6"/>
      <c r="M73" s="6"/>
      <c r="N73" s="6"/>
      <c r="O73" s="6"/>
    </row>
    <row r="74" spans="1:15" ht="38.25" x14ac:dyDescent="0.2">
      <c r="A74" s="49">
        <v>13</v>
      </c>
      <c r="B74" s="49" t="s">
        <v>50</v>
      </c>
      <c r="C74" s="50" t="s">
        <v>77</v>
      </c>
      <c r="D74" s="51" t="s">
        <v>52</v>
      </c>
      <c r="E74" s="52" t="s">
        <v>78</v>
      </c>
      <c r="F74" s="53" t="s">
        <v>79</v>
      </c>
      <c r="G74" s="52"/>
      <c r="H74" s="53">
        <v>1940</v>
      </c>
      <c r="I74" s="54"/>
      <c r="J74" s="53">
        <v>1940</v>
      </c>
      <c r="K74" s="22"/>
      <c r="L74" s="6"/>
      <c r="M74" s="6"/>
      <c r="N74" s="6"/>
      <c r="O74" s="6"/>
    </row>
    <row r="75" spans="1:15" ht="38.25" x14ac:dyDescent="0.2">
      <c r="A75" s="49">
        <v>14</v>
      </c>
      <c r="B75" s="49" t="s">
        <v>50</v>
      </c>
      <c r="C75" s="50" t="s">
        <v>80</v>
      </c>
      <c r="D75" s="51" t="s">
        <v>52</v>
      </c>
      <c r="E75" s="52">
        <v>1</v>
      </c>
      <c r="F75" s="53" t="s">
        <v>81</v>
      </c>
      <c r="G75" s="52"/>
      <c r="H75" s="53">
        <v>8292</v>
      </c>
      <c r="I75" s="54"/>
      <c r="J75" s="53">
        <v>8292</v>
      </c>
      <c r="K75" s="22"/>
      <c r="L75" s="6"/>
      <c r="M75" s="6"/>
      <c r="N75" s="6"/>
      <c r="O75" s="6"/>
    </row>
    <row r="76" spans="1:15" ht="38.25" x14ac:dyDescent="0.2">
      <c r="A76" s="49">
        <v>15</v>
      </c>
      <c r="B76" s="49" t="s">
        <v>50</v>
      </c>
      <c r="C76" s="50" t="s">
        <v>82</v>
      </c>
      <c r="D76" s="51" t="s">
        <v>52</v>
      </c>
      <c r="E76" s="52">
        <v>1</v>
      </c>
      <c r="F76" s="53" t="s">
        <v>83</v>
      </c>
      <c r="G76" s="52"/>
      <c r="H76" s="53">
        <v>6896</v>
      </c>
      <c r="I76" s="54"/>
      <c r="J76" s="53">
        <v>6896</v>
      </c>
      <c r="K76" s="22"/>
      <c r="L76" s="6"/>
      <c r="M76" s="6"/>
      <c r="N76" s="6"/>
      <c r="O76" s="6"/>
    </row>
    <row r="77" spans="1:15" ht="38.25" x14ac:dyDescent="0.2">
      <c r="A77" s="49">
        <v>16</v>
      </c>
      <c r="B77" s="49" t="s">
        <v>50</v>
      </c>
      <c r="C77" s="50" t="s">
        <v>84</v>
      </c>
      <c r="D77" s="51" t="s">
        <v>52</v>
      </c>
      <c r="E77" s="52">
        <v>3</v>
      </c>
      <c r="F77" s="53" t="s">
        <v>85</v>
      </c>
      <c r="G77" s="52"/>
      <c r="H77" s="53">
        <v>32099</v>
      </c>
      <c r="I77" s="54"/>
      <c r="J77" s="53">
        <v>32099</v>
      </c>
      <c r="K77" s="22"/>
      <c r="L77" s="6"/>
      <c r="M77" s="6"/>
      <c r="N77" s="6"/>
      <c r="O77" s="6"/>
    </row>
    <row r="78" spans="1:15" ht="25.5" x14ac:dyDescent="0.2">
      <c r="A78" s="49">
        <v>17</v>
      </c>
      <c r="B78" s="49" t="s">
        <v>86</v>
      </c>
      <c r="C78" s="50" t="s">
        <v>87</v>
      </c>
      <c r="D78" s="51" t="s">
        <v>59</v>
      </c>
      <c r="E78" s="52" t="s">
        <v>88</v>
      </c>
      <c r="F78" s="53">
        <v>34.42</v>
      </c>
      <c r="G78" s="52"/>
      <c r="H78" s="53"/>
      <c r="I78" s="54"/>
      <c r="J78" s="53" t="s">
        <v>89</v>
      </c>
      <c r="K78" s="22"/>
      <c r="L78" s="6"/>
      <c r="M78" s="6"/>
      <c r="N78" s="6"/>
      <c r="O78" s="6"/>
    </row>
    <row r="79" spans="1:15" outlineLevel="1" x14ac:dyDescent="0.2">
      <c r="A79" s="49" t="s">
        <v>41</v>
      </c>
      <c r="B79" s="49" t="s">
        <v>41</v>
      </c>
      <c r="C79" s="50" t="s">
        <v>42</v>
      </c>
      <c r="D79" s="51" t="s">
        <v>41</v>
      </c>
      <c r="E79" s="52"/>
      <c r="F79" s="53">
        <v>13.29</v>
      </c>
      <c r="G79" s="52"/>
      <c r="H79" s="53">
        <v>40</v>
      </c>
      <c r="I79" s="54">
        <v>13.728</v>
      </c>
      <c r="J79" s="53">
        <v>549</v>
      </c>
      <c r="K79" s="22"/>
      <c r="L79" s="6"/>
      <c r="M79" s="6"/>
      <c r="N79" s="6"/>
      <c r="O79" s="6"/>
    </row>
    <row r="80" spans="1:15" outlineLevel="1" x14ac:dyDescent="0.2">
      <c r="A80" s="49" t="s">
        <v>41</v>
      </c>
      <c r="B80" s="49" t="s">
        <v>41</v>
      </c>
      <c r="C80" s="50" t="s">
        <v>43</v>
      </c>
      <c r="D80" s="51" t="s">
        <v>41</v>
      </c>
      <c r="E80" s="52"/>
      <c r="F80" s="53">
        <v>19.11</v>
      </c>
      <c r="G80" s="52"/>
      <c r="H80" s="53">
        <v>57</v>
      </c>
      <c r="I80" s="54">
        <v>6.6790000000000003</v>
      </c>
      <c r="J80" s="53">
        <v>381</v>
      </c>
      <c r="K80" s="22"/>
      <c r="L80" s="6"/>
      <c r="M80" s="6"/>
      <c r="N80" s="6"/>
      <c r="O80" s="6"/>
    </row>
    <row r="81" spans="1:15" outlineLevel="1" x14ac:dyDescent="0.2">
      <c r="A81" s="49" t="s">
        <v>41</v>
      </c>
      <c r="B81" s="49" t="s">
        <v>41</v>
      </c>
      <c r="C81" s="50" t="s">
        <v>44</v>
      </c>
      <c r="D81" s="51" t="s">
        <v>41</v>
      </c>
      <c r="E81" s="52"/>
      <c r="F81" s="53">
        <v>1.26</v>
      </c>
      <c r="G81" s="52"/>
      <c r="H81" s="53">
        <v>4</v>
      </c>
      <c r="I81" s="54">
        <v>13.728</v>
      </c>
      <c r="J81" s="53">
        <v>55</v>
      </c>
      <c r="K81" s="22"/>
      <c r="L81" s="6"/>
      <c r="M81" s="6"/>
      <c r="N81" s="6"/>
      <c r="O81" s="6"/>
    </row>
    <row r="82" spans="1:15" outlineLevel="1" x14ac:dyDescent="0.2">
      <c r="A82" s="49" t="s">
        <v>41</v>
      </c>
      <c r="B82" s="49" t="s">
        <v>41</v>
      </c>
      <c r="C82" s="50" t="s">
        <v>45</v>
      </c>
      <c r="D82" s="51" t="s">
        <v>41</v>
      </c>
      <c r="E82" s="52"/>
      <c r="F82" s="53">
        <v>2.02</v>
      </c>
      <c r="G82" s="52"/>
      <c r="H82" s="53">
        <v>6</v>
      </c>
      <c r="I82" s="54">
        <v>6.1829999999999998</v>
      </c>
      <c r="J82" s="53">
        <v>37</v>
      </c>
      <c r="K82" s="22"/>
      <c r="L82" s="6"/>
      <c r="M82" s="6"/>
      <c r="N82" s="6"/>
      <c r="O82" s="6"/>
    </row>
    <row r="83" spans="1:15" outlineLevel="1" x14ac:dyDescent="0.2">
      <c r="A83" s="49" t="s">
        <v>41</v>
      </c>
      <c r="B83" s="49" t="s">
        <v>41</v>
      </c>
      <c r="C83" s="50" t="s">
        <v>46</v>
      </c>
      <c r="D83" s="51" t="s">
        <v>47</v>
      </c>
      <c r="E83" s="52">
        <v>95</v>
      </c>
      <c r="F83" s="53"/>
      <c r="G83" s="52">
        <v>95</v>
      </c>
      <c r="H83" s="53">
        <v>42</v>
      </c>
      <c r="I83" s="54">
        <v>81</v>
      </c>
      <c r="J83" s="53">
        <v>489</v>
      </c>
      <c r="K83" s="22"/>
      <c r="L83" s="6"/>
      <c r="M83" s="6"/>
      <c r="N83" s="6"/>
      <c r="O83" s="6"/>
    </row>
    <row r="84" spans="1:15" outlineLevel="1" x14ac:dyDescent="0.2">
      <c r="A84" s="49" t="s">
        <v>41</v>
      </c>
      <c r="B84" s="49" t="s">
        <v>41</v>
      </c>
      <c r="C84" s="50" t="s">
        <v>48</v>
      </c>
      <c r="D84" s="51" t="s">
        <v>47</v>
      </c>
      <c r="E84" s="52">
        <v>65</v>
      </c>
      <c r="F84" s="53"/>
      <c r="G84" s="52">
        <v>65</v>
      </c>
      <c r="H84" s="53">
        <v>29</v>
      </c>
      <c r="I84" s="54">
        <v>52</v>
      </c>
      <c r="J84" s="53">
        <v>314</v>
      </c>
      <c r="K84" s="22"/>
      <c r="L84" s="6"/>
      <c r="M84" s="6"/>
      <c r="N84" s="6"/>
      <c r="O84" s="6"/>
    </row>
    <row r="85" spans="1:15" x14ac:dyDescent="0.2">
      <c r="A85" s="49" t="s">
        <v>41</v>
      </c>
      <c r="B85" s="49" t="s">
        <v>41</v>
      </c>
      <c r="C85" s="55" t="s">
        <v>49</v>
      </c>
      <c r="D85" s="49" t="s">
        <v>41</v>
      </c>
      <c r="E85" s="56"/>
      <c r="F85" s="57"/>
      <c r="G85" s="56"/>
      <c r="H85" s="57">
        <v>174</v>
      </c>
      <c r="I85" s="58"/>
      <c r="J85" s="57">
        <v>1770</v>
      </c>
      <c r="K85" s="22"/>
      <c r="L85" s="6"/>
      <c r="M85" s="6"/>
      <c r="N85" s="6"/>
      <c r="O85" s="6"/>
    </row>
    <row r="86" spans="1:15" ht="25.5" x14ac:dyDescent="0.2">
      <c r="A86" s="49">
        <v>18</v>
      </c>
      <c r="B86" s="49" t="s">
        <v>90</v>
      </c>
      <c r="C86" s="50" t="s">
        <v>91</v>
      </c>
      <c r="D86" s="51" t="s">
        <v>52</v>
      </c>
      <c r="E86" s="52">
        <v>1</v>
      </c>
      <c r="F86" s="53">
        <v>537.57000000000005</v>
      </c>
      <c r="G86" s="52"/>
      <c r="H86" s="53">
        <v>538</v>
      </c>
      <c r="I86" s="54"/>
      <c r="J86" s="53">
        <v>538</v>
      </c>
      <c r="K86" s="22"/>
      <c r="L86" s="6"/>
      <c r="M86" s="6"/>
      <c r="N86" s="6"/>
      <c r="O86" s="6"/>
    </row>
    <row r="87" spans="1:15" ht="25.5" x14ac:dyDescent="0.2">
      <c r="A87" s="49">
        <v>19</v>
      </c>
      <c r="B87" s="49" t="s">
        <v>92</v>
      </c>
      <c r="C87" s="50" t="s">
        <v>93</v>
      </c>
      <c r="D87" s="51" t="s">
        <v>52</v>
      </c>
      <c r="E87" s="52">
        <v>2</v>
      </c>
      <c r="F87" s="53">
        <v>108.2</v>
      </c>
      <c r="G87" s="52"/>
      <c r="H87" s="53">
        <v>216</v>
      </c>
      <c r="I87" s="54"/>
      <c r="J87" s="53">
        <v>216</v>
      </c>
      <c r="K87" s="22"/>
      <c r="L87" s="6"/>
      <c r="M87" s="6"/>
      <c r="N87" s="6"/>
      <c r="O87" s="6"/>
    </row>
    <row r="88" spans="1:15" ht="25.5" x14ac:dyDescent="0.2">
      <c r="A88" s="49">
        <v>20</v>
      </c>
      <c r="B88" s="49" t="s">
        <v>94</v>
      </c>
      <c r="C88" s="50" t="s">
        <v>95</v>
      </c>
      <c r="D88" s="51" t="s">
        <v>59</v>
      </c>
      <c r="E88" s="52" t="s">
        <v>96</v>
      </c>
      <c r="F88" s="53">
        <v>24.17</v>
      </c>
      <c r="G88" s="52"/>
      <c r="H88" s="53"/>
      <c r="I88" s="54"/>
      <c r="J88" s="53" t="s">
        <v>97</v>
      </c>
      <c r="K88" s="22"/>
      <c r="L88" s="6"/>
      <c r="M88" s="6"/>
      <c r="N88" s="6"/>
      <c r="O88" s="6"/>
    </row>
    <row r="89" spans="1:15" outlineLevel="1" x14ac:dyDescent="0.2">
      <c r="A89" s="49" t="s">
        <v>41</v>
      </c>
      <c r="B89" s="49" t="s">
        <v>41</v>
      </c>
      <c r="C89" s="50" t="s">
        <v>42</v>
      </c>
      <c r="D89" s="51" t="s">
        <v>41</v>
      </c>
      <c r="E89" s="52"/>
      <c r="F89" s="53">
        <v>13.29</v>
      </c>
      <c r="G89" s="52"/>
      <c r="H89" s="53">
        <v>40</v>
      </c>
      <c r="I89" s="54">
        <v>13.728</v>
      </c>
      <c r="J89" s="53">
        <v>549</v>
      </c>
      <c r="K89" s="22"/>
      <c r="L89" s="6"/>
      <c r="M89" s="6"/>
      <c r="N89" s="6"/>
      <c r="O89" s="6"/>
    </row>
    <row r="90" spans="1:15" outlineLevel="1" x14ac:dyDescent="0.2">
      <c r="A90" s="49" t="s">
        <v>41</v>
      </c>
      <c r="B90" s="49" t="s">
        <v>41</v>
      </c>
      <c r="C90" s="50" t="s">
        <v>43</v>
      </c>
      <c r="D90" s="51" t="s">
        <v>41</v>
      </c>
      <c r="E90" s="52"/>
      <c r="F90" s="53">
        <v>9.56</v>
      </c>
      <c r="G90" s="52"/>
      <c r="H90" s="53">
        <v>29</v>
      </c>
      <c r="I90" s="54">
        <v>6.6760000000000002</v>
      </c>
      <c r="J90" s="53">
        <v>194</v>
      </c>
      <c r="K90" s="22"/>
      <c r="L90" s="6"/>
      <c r="M90" s="6"/>
      <c r="N90" s="6"/>
      <c r="O90" s="6"/>
    </row>
    <row r="91" spans="1:15" outlineLevel="1" x14ac:dyDescent="0.2">
      <c r="A91" s="49" t="s">
        <v>41</v>
      </c>
      <c r="B91" s="49" t="s">
        <v>41</v>
      </c>
      <c r="C91" s="50" t="s">
        <v>44</v>
      </c>
      <c r="D91" s="51" t="s">
        <v>41</v>
      </c>
      <c r="E91" s="52"/>
      <c r="F91" s="53">
        <v>0.63</v>
      </c>
      <c r="G91" s="52"/>
      <c r="H91" s="53">
        <v>2</v>
      </c>
      <c r="I91" s="54">
        <v>13.728</v>
      </c>
      <c r="J91" s="53">
        <v>27</v>
      </c>
      <c r="K91" s="22"/>
      <c r="L91" s="6"/>
      <c r="M91" s="6"/>
      <c r="N91" s="6"/>
      <c r="O91" s="6"/>
    </row>
    <row r="92" spans="1:15" outlineLevel="1" x14ac:dyDescent="0.2">
      <c r="A92" s="49" t="s">
        <v>41</v>
      </c>
      <c r="B92" s="49" t="s">
        <v>41</v>
      </c>
      <c r="C92" s="50" t="s">
        <v>45</v>
      </c>
      <c r="D92" s="51" t="s">
        <v>41</v>
      </c>
      <c r="E92" s="52"/>
      <c r="F92" s="53">
        <v>1.32</v>
      </c>
      <c r="G92" s="52"/>
      <c r="H92" s="53">
        <v>4</v>
      </c>
      <c r="I92" s="54">
        <v>6.25</v>
      </c>
      <c r="J92" s="53">
        <v>25</v>
      </c>
      <c r="K92" s="22"/>
      <c r="L92" s="6"/>
      <c r="M92" s="6"/>
      <c r="N92" s="6"/>
      <c r="O92" s="6"/>
    </row>
    <row r="93" spans="1:15" outlineLevel="1" x14ac:dyDescent="0.2">
      <c r="A93" s="49" t="s">
        <v>41</v>
      </c>
      <c r="B93" s="49" t="s">
        <v>41</v>
      </c>
      <c r="C93" s="50" t="s">
        <v>46</v>
      </c>
      <c r="D93" s="51" t="s">
        <v>47</v>
      </c>
      <c r="E93" s="52">
        <v>95</v>
      </c>
      <c r="F93" s="53"/>
      <c r="G93" s="52">
        <v>95</v>
      </c>
      <c r="H93" s="53">
        <v>40</v>
      </c>
      <c r="I93" s="54">
        <v>81</v>
      </c>
      <c r="J93" s="53">
        <v>467</v>
      </c>
      <c r="K93" s="22"/>
      <c r="L93" s="6"/>
      <c r="M93" s="6"/>
      <c r="N93" s="6"/>
      <c r="O93" s="6"/>
    </row>
    <row r="94" spans="1:15" outlineLevel="1" x14ac:dyDescent="0.2">
      <c r="A94" s="49" t="s">
        <v>41</v>
      </c>
      <c r="B94" s="49" t="s">
        <v>41</v>
      </c>
      <c r="C94" s="50" t="s">
        <v>48</v>
      </c>
      <c r="D94" s="51" t="s">
        <v>47</v>
      </c>
      <c r="E94" s="52">
        <v>65</v>
      </c>
      <c r="F94" s="53"/>
      <c r="G94" s="52">
        <v>65</v>
      </c>
      <c r="H94" s="53">
        <v>27</v>
      </c>
      <c r="I94" s="54">
        <v>52</v>
      </c>
      <c r="J94" s="53">
        <v>300</v>
      </c>
      <c r="K94" s="22"/>
      <c r="L94" s="6"/>
      <c r="M94" s="6"/>
      <c r="N94" s="6"/>
      <c r="O94" s="6"/>
    </row>
    <row r="95" spans="1:15" x14ac:dyDescent="0.2">
      <c r="A95" s="49" t="s">
        <v>41</v>
      </c>
      <c r="B95" s="49" t="s">
        <v>41</v>
      </c>
      <c r="C95" s="55" t="s">
        <v>49</v>
      </c>
      <c r="D95" s="49" t="s">
        <v>41</v>
      </c>
      <c r="E95" s="56"/>
      <c r="F95" s="57"/>
      <c r="G95" s="56"/>
      <c r="H95" s="57">
        <v>140</v>
      </c>
      <c r="I95" s="58"/>
      <c r="J95" s="57">
        <v>1535</v>
      </c>
      <c r="K95" s="22"/>
      <c r="L95" s="6"/>
      <c r="M95" s="6"/>
      <c r="N95" s="6"/>
      <c r="O95" s="6"/>
    </row>
    <row r="96" spans="1:15" ht="25.5" x14ac:dyDescent="0.2">
      <c r="A96" s="49">
        <v>21</v>
      </c>
      <c r="B96" s="49" t="s">
        <v>98</v>
      </c>
      <c r="C96" s="50" t="s">
        <v>99</v>
      </c>
      <c r="D96" s="51" t="s">
        <v>52</v>
      </c>
      <c r="E96" s="52">
        <v>3</v>
      </c>
      <c r="F96" s="53">
        <v>147.26</v>
      </c>
      <c r="G96" s="52"/>
      <c r="H96" s="53">
        <v>442</v>
      </c>
      <c r="I96" s="54"/>
      <c r="J96" s="53">
        <v>442</v>
      </c>
      <c r="K96" s="22"/>
      <c r="L96" s="6"/>
      <c r="M96" s="6"/>
      <c r="N96" s="6"/>
      <c r="O96" s="6"/>
    </row>
    <row r="97" spans="1:15" ht="38.25" x14ac:dyDescent="0.2">
      <c r="A97" s="49">
        <v>22</v>
      </c>
      <c r="B97" s="49" t="s">
        <v>100</v>
      </c>
      <c r="C97" s="50" t="s">
        <v>101</v>
      </c>
      <c r="D97" s="51" t="s">
        <v>102</v>
      </c>
      <c r="E97" s="52" t="s">
        <v>103</v>
      </c>
      <c r="F97" s="53">
        <v>1521.66</v>
      </c>
      <c r="G97" s="52"/>
      <c r="H97" s="53"/>
      <c r="I97" s="54"/>
      <c r="J97" s="53" t="s">
        <v>104</v>
      </c>
      <c r="K97" s="22"/>
      <c r="L97" s="6"/>
      <c r="M97" s="6"/>
      <c r="N97" s="6"/>
      <c r="O97" s="6"/>
    </row>
    <row r="98" spans="1:15" outlineLevel="1" x14ac:dyDescent="0.2">
      <c r="A98" s="49" t="s">
        <v>41</v>
      </c>
      <c r="B98" s="49" t="s">
        <v>41</v>
      </c>
      <c r="C98" s="50" t="s">
        <v>42</v>
      </c>
      <c r="D98" s="51" t="s">
        <v>41</v>
      </c>
      <c r="E98" s="52"/>
      <c r="F98" s="53">
        <v>449.65</v>
      </c>
      <c r="G98" s="52"/>
      <c r="H98" s="53">
        <v>292</v>
      </c>
      <c r="I98" s="54">
        <v>13.728</v>
      </c>
      <c r="J98" s="53">
        <v>4009</v>
      </c>
      <c r="K98" s="22"/>
      <c r="L98" s="6"/>
      <c r="M98" s="6"/>
      <c r="N98" s="6"/>
      <c r="O98" s="6"/>
    </row>
    <row r="99" spans="1:15" outlineLevel="1" x14ac:dyDescent="0.2">
      <c r="A99" s="49" t="s">
        <v>41</v>
      </c>
      <c r="B99" s="49" t="s">
        <v>41</v>
      </c>
      <c r="C99" s="50" t="s">
        <v>43</v>
      </c>
      <c r="D99" s="51" t="s">
        <v>41</v>
      </c>
      <c r="E99" s="52"/>
      <c r="F99" s="53">
        <v>142.6</v>
      </c>
      <c r="G99" s="52"/>
      <c r="H99" s="53">
        <v>93</v>
      </c>
      <c r="I99" s="54">
        <v>5.8970000000000002</v>
      </c>
      <c r="J99" s="53">
        <v>548</v>
      </c>
      <c r="K99" s="22"/>
      <c r="L99" s="6"/>
      <c r="M99" s="6"/>
      <c r="N99" s="6"/>
      <c r="O99" s="6"/>
    </row>
    <row r="100" spans="1:15" outlineLevel="1" x14ac:dyDescent="0.2">
      <c r="A100" s="49" t="s">
        <v>41</v>
      </c>
      <c r="B100" s="49" t="s">
        <v>41</v>
      </c>
      <c r="C100" s="50" t="s">
        <v>44</v>
      </c>
      <c r="D100" s="51" t="s">
        <v>41</v>
      </c>
      <c r="E100" s="52"/>
      <c r="F100" s="53">
        <v>6.95</v>
      </c>
      <c r="G100" s="52"/>
      <c r="H100" s="53">
        <v>5</v>
      </c>
      <c r="I100" s="54">
        <v>13.728</v>
      </c>
      <c r="J100" s="53">
        <v>69</v>
      </c>
      <c r="K100" s="22"/>
      <c r="L100" s="6"/>
      <c r="M100" s="6"/>
      <c r="N100" s="6"/>
      <c r="O100" s="6"/>
    </row>
    <row r="101" spans="1:15" outlineLevel="1" x14ac:dyDescent="0.2">
      <c r="A101" s="49" t="s">
        <v>41</v>
      </c>
      <c r="B101" s="49" t="s">
        <v>41</v>
      </c>
      <c r="C101" s="50" t="s">
        <v>45</v>
      </c>
      <c r="D101" s="51" t="s">
        <v>41</v>
      </c>
      <c r="E101" s="52"/>
      <c r="F101" s="53">
        <v>929.41</v>
      </c>
      <c r="G101" s="52"/>
      <c r="H101" s="53">
        <v>604</v>
      </c>
      <c r="I101" s="54">
        <v>2.1880000000000002</v>
      </c>
      <c r="J101" s="53">
        <v>1322</v>
      </c>
      <c r="K101" s="22"/>
      <c r="L101" s="6"/>
      <c r="M101" s="6"/>
      <c r="N101" s="6"/>
      <c r="O101" s="6"/>
    </row>
    <row r="102" spans="1:15" outlineLevel="1" x14ac:dyDescent="0.2">
      <c r="A102" s="49" t="s">
        <v>41</v>
      </c>
      <c r="B102" s="49" t="s">
        <v>41</v>
      </c>
      <c r="C102" s="50" t="s">
        <v>46</v>
      </c>
      <c r="D102" s="51" t="s">
        <v>47</v>
      </c>
      <c r="E102" s="52">
        <v>95</v>
      </c>
      <c r="F102" s="53"/>
      <c r="G102" s="52">
        <v>95</v>
      </c>
      <c r="H102" s="53">
        <v>282</v>
      </c>
      <c r="I102" s="54">
        <v>81</v>
      </c>
      <c r="J102" s="53">
        <v>3303</v>
      </c>
      <c r="K102" s="22"/>
      <c r="L102" s="6"/>
      <c r="M102" s="6"/>
      <c r="N102" s="6"/>
      <c r="O102" s="6"/>
    </row>
    <row r="103" spans="1:15" outlineLevel="1" x14ac:dyDescent="0.2">
      <c r="A103" s="49" t="s">
        <v>41</v>
      </c>
      <c r="B103" s="49" t="s">
        <v>41</v>
      </c>
      <c r="C103" s="50" t="s">
        <v>48</v>
      </c>
      <c r="D103" s="51" t="s">
        <v>47</v>
      </c>
      <c r="E103" s="52">
        <v>65</v>
      </c>
      <c r="F103" s="53"/>
      <c r="G103" s="52">
        <v>65</v>
      </c>
      <c r="H103" s="53">
        <v>193</v>
      </c>
      <c r="I103" s="54">
        <v>52</v>
      </c>
      <c r="J103" s="53">
        <v>2121</v>
      </c>
      <c r="K103" s="22"/>
      <c r="L103" s="6"/>
      <c r="M103" s="6"/>
      <c r="N103" s="6"/>
      <c r="O103" s="6"/>
    </row>
    <row r="104" spans="1:15" x14ac:dyDescent="0.2">
      <c r="A104" s="49" t="s">
        <v>41</v>
      </c>
      <c r="B104" s="49" t="s">
        <v>41</v>
      </c>
      <c r="C104" s="55" t="s">
        <v>49</v>
      </c>
      <c r="D104" s="49" t="s">
        <v>41</v>
      </c>
      <c r="E104" s="56"/>
      <c r="F104" s="57"/>
      <c r="G104" s="56"/>
      <c r="H104" s="57">
        <v>1464</v>
      </c>
      <c r="I104" s="58"/>
      <c r="J104" s="57">
        <v>11303</v>
      </c>
      <c r="K104" s="22"/>
      <c r="L104" s="6"/>
      <c r="M104" s="6"/>
      <c r="N104" s="6"/>
      <c r="O104" s="6"/>
    </row>
    <row r="105" spans="1:15" ht="38.25" x14ac:dyDescent="0.2">
      <c r="A105" s="49">
        <v>23</v>
      </c>
      <c r="B105" s="49" t="s">
        <v>105</v>
      </c>
      <c r="C105" s="50" t="s">
        <v>106</v>
      </c>
      <c r="D105" s="51" t="s">
        <v>107</v>
      </c>
      <c r="E105" s="52" t="s">
        <v>108</v>
      </c>
      <c r="F105" s="53">
        <v>34.68</v>
      </c>
      <c r="G105" s="52"/>
      <c r="H105" s="53">
        <v>2299</v>
      </c>
      <c r="I105" s="54"/>
      <c r="J105" s="53">
        <v>2299</v>
      </c>
      <c r="K105" s="22"/>
      <c r="L105" s="6"/>
      <c r="M105" s="6"/>
      <c r="N105" s="6"/>
      <c r="O105" s="6"/>
    </row>
    <row r="106" spans="1:15" ht="25.5" x14ac:dyDescent="0.2">
      <c r="A106" s="49">
        <v>24</v>
      </c>
      <c r="B106" s="49" t="s">
        <v>109</v>
      </c>
      <c r="C106" s="50" t="s">
        <v>110</v>
      </c>
      <c r="D106" s="51" t="s">
        <v>102</v>
      </c>
      <c r="E106" s="52">
        <v>1.2</v>
      </c>
      <c r="F106" s="53">
        <v>1610.64</v>
      </c>
      <c r="G106" s="52"/>
      <c r="H106" s="53"/>
      <c r="I106" s="54"/>
      <c r="J106" s="53" t="s">
        <v>111</v>
      </c>
      <c r="K106" s="22"/>
      <c r="L106" s="6"/>
      <c r="M106" s="6"/>
      <c r="N106" s="6"/>
      <c r="O106" s="6"/>
    </row>
    <row r="107" spans="1:15" outlineLevel="1" x14ac:dyDescent="0.2">
      <c r="A107" s="49" t="s">
        <v>41</v>
      </c>
      <c r="B107" s="49" t="s">
        <v>41</v>
      </c>
      <c r="C107" s="50" t="s">
        <v>42</v>
      </c>
      <c r="D107" s="51" t="s">
        <v>41</v>
      </c>
      <c r="E107" s="52"/>
      <c r="F107" s="53">
        <v>776.25</v>
      </c>
      <c r="G107" s="52"/>
      <c r="H107" s="53">
        <v>932</v>
      </c>
      <c r="I107" s="54">
        <v>13.728</v>
      </c>
      <c r="J107" s="53">
        <v>12794</v>
      </c>
      <c r="K107" s="22"/>
      <c r="L107" s="6"/>
      <c r="M107" s="6"/>
      <c r="N107" s="6"/>
      <c r="O107" s="6"/>
    </row>
    <row r="108" spans="1:15" outlineLevel="1" x14ac:dyDescent="0.2">
      <c r="A108" s="49" t="s">
        <v>41</v>
      </c>
      <c r="B108" s="49" t="s">
        <v>41</v>
      </c>
      <c r="C108" s="50" t="s">
        <v>43</v>
      </c>
      <c r="D108" s="51" t="s">
        <v>41</v>
      </c>
      <c r="E108" s="52"/>
      <c r="F108" s="53">
        <v>407.82</v>
      </c>
      <c r="G108" s="52"/>
      <c r="H108" s="53">
        <v>489</v>
      </c>
      <c r="I108" s="54">
        <v>6.181</v>
      </c>
      <c r="J108" s="53">
        <v>3023</v>
      </c>
      <c r="K108" s="22"/>
      <c r="L108" s="6"/>
      <c r="M108" s="6"/>
      <c r="N108" s="6"/>
      <c r="O108" s="6"/>
    </row>
    <row r="109" spans="1:15" outlineLevel="1" x14ac:dyDescent="0.2">
      <c r="A109" s="49" t="s">
        <v>41</v>
      </c>
      <c r="B109" s="49" t="s">
        <v>41</v>
      </c>
      <c r="C109" s="50" t="s">
        <v>44</v>
      </c>
      <c r="D109" s="51" t="s">
        <v>41</v>
      </c>
      <c r="E109" s="52"/>
      <c r="F109" s="53">
        <v>22.91</v>
      </c>
      <c r="G109" s="52"/>
      <c r="H109" s="53">
        <v>27</v>
      </c>
      <c r="I109" s="54">
        <v>13.728</v>
      </c>
      <c r="J109" s="53">
        <v>371</v>
      </c>
      <c r="K109" s="22"/>
      <c r="L109" s="6"/>
      <c r="M109" s="6"/>
      <c r="N109" s="6"/>
      <c r="O109" s="6"/>
    </row>
    <row r="110" spans="1:15" outlineLevel="1" x14ac:dyDescent="0.2">
      <c r="A110" s="49" t="s">
        <v>41</v>
      </c>
      <c r="B110" s="49" t="s">
        <v>41</v>
      </c>
      <c r="C110" s="50" t="s">
        <v>45</v>
      </c>
      <c r="D110" s="51" t="s">
        <v>41</v>
      </c>
      <c r="E110" s="52"/>
      <c r="F110" s="53">
        <v>426.57</v>
      </c>
      <c r="G110" s="52"/>
      <c r="H110" s="53">
        <v>512</v>
      </c>
      <c r="I110" s="54">
        <v>4.3739999999999997</v>
      </c>
      <c r="J110" s="53">
        <v>2239</v>
      </c>
      <c r="K110" s="22"/>
      <c r="L110" s="6"/>
      <c r="M110" s="6"/>
      <c r="N110" s="6"/>
      <c r="O110" s="6"/>
    </row>
    <row r="111" spans="1:15" outlineLevel="1" x14ac:dyDescent="0.2">
      <c r="A111" s="49" t="s">
        <v>41</v>
      </c>
      <c r="B111" s="49" t="s">
        <v>41</v>
      </c>
      <c r="C111" s="50" t="s">
        <v>46</v>
      </c>
      <c r="D111" s="51" t="s">
        <v>47</v>
      </c>
      <c r="E111" s="52">
        <v>95</v>
      </c>
      <c r="F111" s="53"/>
      <c r="G111" s="52">
        <v>95</v>
      </c>
      <c r="H111" s="53">
        <v>911</v>
      </c>
      <c r="I111" s="54">
        <v>81</v>
      </c>
      <c r="J111" s="53">
        <v>10664</v>
      </c>
      <c r="K111" s="22"/>
      <c r="L111" s="6"/>
      <c r="M111" s="6"/>
      <c r="N111" s="6"/>
      <c r="O111" s="6"/>
    </row>
    <row r="112" spans="1:15" outlineLevel="1" x14ac:dyDescent="0.2">
      <c r="A112" s="49" t="s">
        <v>41</v>
      </c>
      <c r="B112" s="49" t="s">
        <v>41</v>
      </c>
      <c r="C112" s="50" t="s">
        <v>48</v>
      </c>
      <c r="D112" s="51" t="s">
        <v>47</v>
      </c>
      <c r="E112" s="52">
        <v>65</v>
      </c>
      <c r="F112" s="53"/>
      <c r="G112" s="52">
        <v>65</v>
      </c>
      <c r="H112" s="53">
        <v>623</v>
      </c>
      <c r="I112" s="54">
        <v>52</v>
      </c>
      <c r="J112" s="53">
        <v>6846</v>
      </c>
      <c r="K112" s="22"/>
      <c r="L112" s="6"/>
      <c r="M112" s="6"/>
      <c r="N112" s="6"/>
      <c r="O112" s="6"/>
    </row>
    <row r="113" spans="1:15" x14ac:dyDescent="0.2">
      <c r="A113" s="49" t="s">
        <v>41</v>
      </c>
      <c r="B113" s="49" t="s">
        <v>41</v>
      </c>
      <c r="C113" s="55" t="s">
        <v>49</v>
      </c>
      <c r="D113" s="49" t="s">
        <v>41</v>
      </c>
      <c r="E113" s="56"/>
      <c r="F113" s="57"/>
      <c r="G113" s="56"/>
      <c r="H113" s="57">
        <v>3467</v>
      </c>
      <c r="I113" s="58"/>
      <c r="J113" s="57">
        <v>35566</v>
      </c>
      <c r="K113" s="22"/>
      <c r="L113" s="6"/>
      <c r="M113" s="6"/>
      <c r="N113" s="6"/>
      <c r="O113" s="6"/>
    </row>
    <row r="114" spans="1:15" ht="38.25" x14ac:dyDescent="0.2">
      <c r="A114" s="49">
        <v>25</v>
      </c>
      <c r="B114" s="49" t="s">
        <v>112</v>
      </c>
      <c r="C114" s="50" t="s">
        <v>113</v>
      </c>
      <c r="D114" s="51" t="s">
        <v>107</v>
      </c>
      <c r="E114" s="52">
        <v>120</v>
      </c>
      <c r="F114" s="53">
        <v>221.32</v>
      </c>
      <c r="G114" s="52"/>
      <c r="H114" s="53">
        <v>26558</v>
      </c>
      <c r="I114" s="54"/>
      <c r="J114" s="53">
        <v>26558</v>
      </c>
      <c r="K114" s="22"/>
      <c r="L114" s="6"/>
      <c r="M114" s="6"/>
      <c r="N114" s="6"/>
      <c r="O114" s="6"/>
    </row>
    <row r="115" spans="1:15" ht="51" x14ac:dyDescent="0.2">
      <c r="A115" s="49">
        <v>26</v>
      </c>
      <c r="B115" s="49" t="s">
        <v>114</v>
      </c>
      <c r="C115" s="50" t="s">
        <v>115</v>
      </c>
      <c r="D115" s="51" t="s">
        <v>102</v>
      </c>
      <c r="E115" s="52" t="s">
        <v>116</v>
      </c>
      <c r="F115" s="53">
        <v>1060.8</v>
      </c>
      <c r="G115" s="52"/>
      <c r="H115" s="53"/>
      <c r="I115" s="54"/>
      <c r="J115" s="53" t="s">
        <v>117</v>
      </c>
      <c r="K115" s="22"/>
      <c r="L115" s="6"/>
      <c r="M115" s="6"/>
      <c r="N115" s="6"/>
      <c r="O115" s="6"/>
    </row>
    <row r="116" spans="1:15" outlineLevel="1" x14ac:dyDescent="0.2">
      <c r="A116" s="49" t="s">
        <v>41</v>
      </c>
      <c r="B116" s="49" t="s">
        <v>41</v>
      </c>
      <c r="C116" s="50" t="s">
        <v>42</v>
      </c>
      <c r="D116" s="51" t="s">
        <v>41</v>
      </c>
      <c r="E116" s="52"/>
      <c r="F116" s="53">
        <v>451.95</v>
      </c>
      <c r="G116" s="52"/>
      <c r="H116" s="53">
        <v>836</v>
      </c>
      <c r="I116" s="54">
        <v>13.728</v>
      </c>
      <c r="J116" s="53">
        <v>11477</v>
      </c>
      <c r="K116" s="22"/>
      <c r="L116" s="6"/>
      <c r="M116" s="6"/>
      <c r="N116" s="6"/>
      <c r="O116" s="6"/>
    </row>
    <row r="117" spans="1:15" outlineLevel="1" x14ac:dyDescent="0.2">
      <c r="A117" s="49" t="s">
        <v>41</v>
      </c>
      <c r="B117" s="49" t="s">
        <v>41</v>
      </c>
      <c r="C117" s="50" t="s">
        <v>43</v>
      </c>
      <c r="D117" s="51" t="s">
        <v>41</v>
      </c>
      <c r="E117" s="52"/>
      <c r="F117" s="53">
        <v>95.57</v>
      </c>
      <c r="G117" s="52"/>
      <c r="H117" s="53">
        <v>177</v>
      </c>
      <c r="I117" s="54">
        <v>6.6779999999999999</v>
      </c>
      <c r="J117" s="53">
        <v>1182</v>
      </c>
      <c r="K117" s="22"/>
      <c r="L117" s="6"/>
      <c r="M117" s="6"/>
      <c r="N117" s="6"/>
      <c r="O117" s="6"/>
    </row>
    <row r="118" spans="1:15" outlineLevel="1" x14ac:dyDescent="0.2">
      <c r="A118" s="49" t="s">
        <v>41</v>
      </c>
      <c r="B118" s="49" t="s">
        <v>41</v>
      </c>
      <c r="C118" s="50" t="s">
        <v>44</v>
      </c>
      <c r="D118" s="51" t="s">
        <v>41</v>
      </c>
      <c r="E118" s="52"/>
      <c r="F118" s="53">
        <v>6.32</v>
      </c>
      <c r="G118" s="52"/>
      <c r="H118" s="53">
        <v>12</v>
      </c>
      <c r="I118" s="54">
        <v>13.728</v>
      </c>
      <c r="J118" s="53">
        <v>165</v>
      </c>
      <c r="K118" s="22"/>
      <c r="L118" s="6"/>
      <c r="M118" s="6"/>
      <c r="N118" s="6"/>
      <c r="O118" s="6"/>
    </row>
    <row r="119" spans="1:15" outlineLevel="1" x14ac:dyDescent="0.2">
      <c r="A119" s="49" t="s">
        <v>41</v>
      </c>
      <c r="B119" s="49" t="s">
        <v>41</v>
      </c>
      <c r="C119" s="50" t="s">
        <v>45</v>
      </c>
      <c r="D119" s="51" t="s">
        <v>41</v>
      </c>
      <c r="E119" s="52"/>
      <c r="F119" s="53">
        <v>513.28</v>
      </c>
      <c r="G119" s="52"/>
      <c r="H119" s="53">
        <v>949</v>
      </c>
      <c r="I119" s="54">
        <v>3.8210000000000002</v>
      </c>
      <c r="J119" s="53">
        <v>3626</v>
      </c>
      <c r="K119" s="22"/>
      <c r="L119" s="6"/>
      <c r="M119" s="6"/>
      <c r="N119" s="6"/>
      <c r="O119" s="6"/>
    </row>
    <row r="120" spans="1:15" outlineLevel="1" x14ac:dyDescent="0.2">
      <c r="A120" s="49" t="s">
        <v>41</v>
      </c>
      <c r="B120" s="49" t="s">
        <v>41</v>
      </c>
      <c r="C120" s="50" t="s">
        <v>46</v>
      </c>
      <c r="D120" s="51" t="s">
        <v>47</v>
      </c>
      <c r="E120" s="52">
        <v>95</v>
      </c>
      <c r="F120" s="53"/>
      <c r="G120" s="52">
        <v>95</v>
      </c>
      <c r="H120" s="53">
        <v>806</v>
      </c>
      <c r="I120" s="54">
        <v>81</v>
      </c>
      <c r="J120" s="53">
        <v>9430</v>
      </c>
      <c r="K120" s="22"/>
      <c r="L120" s="6"/>
      <c r="M120" s="6"/>
      <c r="N120" s="6"/>
      <c r="O120" s="6"/>
    </row>
    <row r="121" spans="1:15" outlineLevel="1" x14ac:dyDescent="0.2">
      <c r="A121" s="49" t="s">
        <v>41</v>
      </c>
      <c r="B121" s="49" t="s">
        <v>41</v>
      </c>
      <c r="C121" s="50" t="s">
        <v>48</v>
      </c>
      <c r="D121" s="51" t="s">
        <v>47</v>
      </c>
      <c r="E121" s="52">
        <v>65</v>
      </c>
      <c r="F121" s="53"/>
      <c r="G121" s="52">
        <v>65</v>
      </c>
      <c r="H121" s="53">
        <v>551</v>
      </c>
      <c r="I121" s="54">
        <v>52</v>
      </c>
      <c r="J121" s="53">
        <v>6054</v>
      </c>
      <c r="K121" s="22"/>
      <c r="L121" s="6"/>
      <c r="M121" s="6"/>
      <c r="N121" s="6"/>
      <c r="O121" s="6"/>
    </row>
    <row r="122" spans="1:15" x14ac:dyDescent="0.2">
      <c r="A122" s="49" t="s">
        <v>41</v>
      </c>
      <c r="B122" s="49" t="s">
        <v>41</v>
      </c>
      <c r="C122" s="55" t="s">
        <v>49</v>
      </c>
      <c r="D122" s="49" t="s">
        <v>41</v>
      </c>
      <c r="E122" s="56"/>
      <c r="F122" s="57"/>
      <c r="G122" s="56"/>
      <c r="H122" s="57">
        <v>3319</v>
      </c>
      <c r="I122" s="58"/>
      <c r="J122" s="57">
        <v>31769</v>
      </c>
      <c r="K122" s="22"/>
      <c r="L122" s="6"/>
      <c r="M122" s="6"/>
      <c r="N122" s="6"/>
      <c r="O122" s="6"/>
    </row>
    <row r="123" spans="1:15" ht="63.75" x14ac:dyDescent="0.2">
      <c r="A123" s="49">
        <v>27</v>
      </c>
      <c r="B123" s="49" t="s">
        <v>118</v>
      </c>
      <c r="C123" s="50" t="s">
        <v>119</v>
      </c>
      <c r="D123" s="51" t="s">
        <v>120</v>
      </c>
      <c r="E123" s="52">
        <v>6.5000000000000002E-2</v>
      </c>
      <c r="F123" s="53">
        <v>860686.73</v>
      </c>
      <c r="G123" s="52"/>
      <c r="H123" s="53">
        <v>55945</v>
      </c>
      <c r="I123" s="54"/>
      <c r="J123" s="53">
        <v>55945</v>
      </c>
      <c r="K123" s="22"/>
      <c r="L123" s="6"/>
      <c r="M123" s="6"/>
      <c r="N123" s="6"/>
      <c r="O123" s="6"/>
    </row>
    <row r="124" spans="1:15" ht="63.75" x14ac:dyDescent="0.2">
      <c r="A124" s="49">
        <v>28</v>
      </c>
      <c r="B124" s="49" t="s">
        <v>121</v>
      </c>
      <c r="C124" s="50" t="s">
        <v>122</v>
      </c>
      <c r="D124" s="51" t="s">
        <v>120</v>
      </c>
      <c r="E124" s="52">
        <v>0.12</v>
      </c>
      <c r="F124" s="53">
        <v>89684.44</v>
      </c>
      <c r="G124" s="52"/>
      <c r="H124" s="53">
        <v>10762</v>
      </c>
      <c r="I124" s="54"/>
      <c r="J124" s="53">
        <v>10762</v>
      </c>
      <c r="K124" s="22"/>
      <c r="L124" s="6"/>
      <c r="M124" s="6"/>
      <c r="N124" s="6"/>
      <c r="O124" s="6"/>
    </row>
    <row r="125" spans="1:15" ht="51" x14ac:dyDescent="0.2">
      <c r="A125" s="49">
        <v>29</v>
      </c>
      <c r="B125" s="49" t="s">
        <v>123</v>
      </c>
      <c r="C125" s="50" t="s">
        <v>124</v>
      </c>
      <c r="D125" s="51" t="s">
        <v>125</v>
      </c>
      <c r="E125" s="52" t="s">
        <v>126</v>
      </c>
      <c r="F125" s="53">
        <v>1927.65</v>
      </c>
      <c r="G125" s="52"/>
      <c r="H125" s="53"/>
      <c r="I125" s="54"/>
      <c r="J125" s="53" t="s">
        <v>127</v>
      </c>
      <c r="K125" s="22"/>
      <c r="L125" s="6"/>
      <c r="M125" s="6"/>
      <c r="N125" s="6"/>
      <c r="O125" s="6"/>
    </row>
    <row r="126" spans="1:15" outlineLevel="1" x14ac:dyDescent="0.2">
      <c r="A126" s="49" t="s">
        <v>41</v>
      </c>
      <c r="B126" s="49" t="s">
        <v>41</v>
      </c>
      <c r="C126" s="50" t="s">
        <v>42</v>
      </c>
      <c r="D126" s="51" t="s">
        <v>41</v>
      </c>
      <c r="E126" s="52"/>
      <c r="F126" s="53">
        <v>516.35</v>
      </c>
      <c r="G126" s="52"/>
      <c r="H126" s="53">
        <v>5473</v>
      </c>
      <c r="I126" s="54">
        <v>13.728</v>
      </c>
      <c r="J126" s="53">
        <v>75133</v>
      </c>
      <c r="K126" s="22"/>
      <c r="L126" s="6"/>
      <c r="M126" s="6"/>
      <c r="N126" s="6"/>
      <c r="O126" s="6"/>
    </row>
    <row r="127" spans="1:15" outlineLevel="1" x14ac:dyDescent="0.2">
      <c r="A127" s="49" t="s">
        <v>41</v>
      </c>
      <c r="B127" s="49" t="s">
        <v>41</v>
      </c>
      <c r="C127" s="50" t="s">
        <v>43</v>
      </c>
      <c r="D127" s="51" t="s">
        <v>41</v>
      </c>
      <c r="E127" s="52"/>
      <c r="F127" s="53">
        <v>174.42</v>
      </c>
      <c r="G127" s="52"/>
      <c r="H127" s="53">
        <v>1849</v>
      </c>
      <c r="I127" s="54">
        <v>6.6779999999999999</v>
      </c>
      <c r="J127" s="53">
        <v>12348</v>
      </c>
      <c r="K127" s="22"/>
      <c r="L127" s="6"/>
      <c r="M127" s="6"/>
      <c r="N127" s="6"/>
      <c r="O127" s="6"/>
    </row>
    <row r="128" spans="1:15" outlineLevel="1" x14ac:dyDescent="0.2">
      <c r="A128" s="49" t="s">
        <v>41</v>
      </c>
      <c r="B128" s="49" t="s">
        <v>41</v>
      </c>
      <c r="C128" s="50" t="s">
        <v>44</v>
      </c>
      <c r="D128" s="51" t="s">
        <v>41</v>
      </c>
      <c r="E128" s="52"/>
      <c r="F128" s="53">
        <v>11.53</v>
      </c>
      <c r="G128" s="52"/>
      <c r="H128" s="53">
        <v>122</v>
      </c>
      <c r="I128" s="54">
        <v>13.728</v>
      </c>
      <c r="J128" s="53">
        <v>1675</v>
      </c>
      <c r="K128" s="22"/>
      <c r="L128" s="6"/>
      <c r="M128" s="6"/>
      <c r="N128" s="6"/>
      <c r="O128" s="6"/>
    </row>
    <row r="129" spans="1:15" outlineLevel="1" x14ac:dyDescent="0.2">
      <c r="A129" s="49" t="s">
        <v>41</v>
      </c>
      <c r="B129" s="49" t="s">
        <v>41</v>
      </c>
      <c r="C129" s="50" t="s">
        <v>45</v>
      </c>
      <c r="D129" s="51" t="s">
        <v>41</v>
      </c>
      <c r="E129" s="52"/>
      <c r="F129" s="53">
        <v>1236.8800000000001</v>
      </c>
      <c r="G129" s="52"/>
      <c r="H129" s="53">
        <v>13111</v>
      </c>
      <c r="I129" s="54">
        <v>2.3740000000000001</v>
      </c>
      <c r="J129" s="53">
        <v>31126</v>
      </c>
      <c r="K129" s="22"/>
      <c r="L129" s="6"/>
      <c r="M129" s="6"/>
      <c r="N129" s="6"/>
      <c r="O129" s="6"/>
    </row>
    <row r="130" spans="1:15" outlineLevel="1" x14ac:dyDescent="0.2">
      <c r="A130" s="49" t="s">
        <v>41</v>
      </c>
      <c r="B130" s="49" t="s">
        <v>41</v>
      </c>
      <c r="C130" s="50" t="s">
        <v>46</v>
      </c>
      <c r="D130" s="51" t="s">
        <v>47</v>
      </c>
      <c r="E130" s="52">
        <v>95</v>
      </c>
      <c r="F130" s="53"/>
      <c r="G130" s="52">
        <v>95</v>
      </c>
      <c r="H130" s="53">
        <v>5315</v>
      </c>
      <c r="I130" s="54">
        <v>81</v>
      </c>
      <c r="J130" s="53">
        <v>62214</v>
      </c>
      <c r="K130" s="22"/>
      <c r="L130" s="6"/>
      <c r="M130" s="6"/>
      <c r="N130" s="6"/>
      <c r="O130" s="6"/>
    </row>
    <row r="131" spans="1:15" outlineLevel="1" x14ac:dyDescent="0.2">
      <c r="A131" s="49" t="s">
        <v>41</v>
      </c>
      <c r="B131" s="49" t="s">
        <v>41</v>
      </c>
      <c r="C131" s="50" t="s">
        <v>48</v>
      </c>
      <c r="D131" s="51" t="s">
        <v>47</v>
      </c>
      <c r="E131" s="52">
        <v>65</v>
      </c>
      <c r="F131" s="53"/>
      <c r="G131" s="52">
        <v>65</v>
      </c>
      <c r="H131" s="53">
        <v>3637</v>
      </c>
      <c r="I131" s="54">
        <v>52</v>
      </c>
      <c r="J131" s="53">
        <v>39940</v>
      </c>
      <c r="K131" s="22"/>
      <c r="L131" s="6"/>
      <c r="M131" s="6"/>
      <c r="N131" s="6"/>
      <c r="O131" s="6"/>
    </row>
    <row r="132" spans="1:15" x14ac:dyDescent="0.2">
      <c r="A132" s="49" t="s">
        <v>41</v>
      </c>
      <c r="B132" s="49" t="s">
        <v>41</v>
      </c>
      <c r="C132" s="55" t="s">
        <v>49</v>
      </c>
      <c r="D132" s="49" t="s">
        <v>41</v>
      </c>
      <c r="E132" s="56"/>
      <c r="F132" s="57"/>
      <c r="G132" s="56"/>
      <c r="H132" s="57">
        <v>29385</v>
      </c>
      <c r="I132" s="58"/>
      <c r="J132" s="57">
        <v>220761</v>
      </c>
      <c r="K132" s="22"/>
      <c r="L132" s="6"/>
      <c r="M132" s="6"/>
      <c r="N132" s="6"/>
      <c r="O132" s="6"/>
    </row>
    <row r="133" spans="1:15" ht="38.25" x14ac:dyDescent="0.2">
      <c r="A133" s="49">
        <v>30</v>
      </c>
      <c r="B133" s="49" t="s">
        <v>128</v>
      </c>
      <c r="C133" s="50" t="s">
        <v>129</v>
      </c>
      <c r="D133" s="51" t="s">
        <v>107</v>
      </c>
      <c r="E133" s="52" t="s">
        <v>130</v>
      </c>
      <c r="F133" s="53">
        <v>7.01</v>
      </c>
      <c r="G133" s="52"/>
      <c r="H133" s="53">
        <v>7431</v>
      </c>
      <c r="I133" s="54"/>
      <c r="J133" s="53">
        <v>7431</v>
      </c>
      <c r="K133" s="22"/>
      <c r="L133" s="6"/>
      <c r="M133" s="6"/>
      <c r="N133" s="6"/>
      <c r="O133" s="6"/>
    </row>
    <row r="134" spans="1:15" ht="63.75" x14ac:dyDescent="0.2">
      <c r="A134" s="49">
        <v>31</v>
      </c>
      <c r="B134" s="49" t="s">
        <v>121</v>
      </c>
      <c r="C134" s="50" t="s">
        <v>122</v>
      </c>
      <c r="D134" s="51" t="s">
        <v>120</v>
      </c>
      <c r="E134" s="52" t="s">
        <v>131</v>
      </c>
      <c r="F134" s="53">
        <v>89684.44</v>
      </c>
      <c r="G134" s="52"/>
      <c r="H134" s="53">
        <v>67263</v>
      </c>
      <c r="I134" s="54"/>
      <c r="J134" s="53">
        <v>67263</v>
      </c>
      <c r="K134" s="22"/>
      <c r="L134" s="6"/>
      <c r="M134" s="6"/>
      <c r="N134" s="6"/>
      <c r="O134" s="6"/>
    </row>
    <row r="135" spans="1:15" ht="63.75" x14ac:dyDescent="0.2">
      <c r="A135" s="49">
        <v>32</v>
      </c>
      <c r="B135" s="49" t="s">
        <v>132</v>
      </c>
      <c r="C135" s="50" t="s">
        <v>133</v>
      </c>
      <c r="D135" s="51" t="s">
        <v>120</v>
      </c>
      <c r="E135" s="52">
        <v>0.17</v>
      </c>
      <c r="F135" s="53">
        <v>234657.66</v>
      </c>
      <c r="G135" s="52"/>
      <c r="H135" s="53">
        <v>39892</v>
      </c>
      <c r="I135" s="54"/>
      <c r="J135" s="53">
        <v>39892</v>
      </c>
      <c r="K135" s="22"/>
      <c r="L135" s="6"/>
      <c r="M135" s="6"/>
      <c r="N135" s="6"/>
      <c r="O135" s="6"/>
    </row>
    <row r="136" spans="1:15" ht="63.75" x14ac:dyDescent="0.2">
      <c r="A136" s="49">
        <v>33</v>
      </c>
      <c r="B136" s="49" t="s">
        <v>134</v>
      </c>
      <c r="C136" s="50" t="s">
        <v>135</v>
      </c>
      <c r="D136" s="51" t="s">
        <v>120</v>
      </c>
      <c r="E136" s="52">
        <v>0.14000000000000001</v>
      </c>
      <c r="F136" s="53">
        <v>178463.24</v>
      </c>
      <c r="G136" s="52"/>
      <c r="H136" s="53">
        <v>24985</v>
      </c>
      <c r="I136" s="54"/>
      <c r="J136" s="53">
        <v>24985</v>
      </c>
      <c r="K136" s="22"/>
      <c r="L136" s="6"/>
      <c r="M136" s="6"/>
      <c r="N136" s="6"/>
      <c r="O136" s="6"/>
    </row>
    <row r="137" spans="1:15" ht="51" x14ac:dyDescent="0.2">
      <c r="A137" s="49">
        <v>34</v>
      </c>
      <c r="B137" s="49" t="s">
        <v>136</v>
      </c>
      <c r="C137" s="50" t="s">
        <v>137</v>
      </c>
      <c r="D137" s="51" t="s">
        <v>125</v>
      </c>
      <c r="E137" s="52" t="s">
        <v>138</v>
      </c>
      <c r="F137" s="53">
        <v>1615.75</v>
      </c>
      <c r="G137" s="52"/>
      <c r="H137" s="53"/>
      <c r="I137" s="54"/>
      <c r="J137" s="53" t="s">
        <v>139</v>
      </c>
      <c r="K137" s="22"/>
      <c r="L137" s="6"/>
      <c r="M137" s="6"/>
      <c r="N137" s="6"/>
      <c r="O137" s="6"/>
    </row>
    <row r="138" spans="1:15" outlineLevel="1" x14ac:dyDescent="0.2">
      <c r="A138" s="49" t="s">
        <v>41</v>
      </c>
      <c r="B138" s="49" t="s">
        <v>41</v>
      </c>
      <c r="C138" s="50" t="s">
        <v>42</v>
      </c>
      <c r="D138" s="51" t="s">
        <v>41</v>
      </c>
      <c r="E138" s="52"/>
      <c r="F138" s="53">
        <v>323.14999999999998</v>
      </c>
      <c r="G138" s="52"/>
      <c r="H138" s="53">
        <v>6108</v>
      </c>
      <c r="I138" s="54">
        <v>13.728</v>
      </c>
      <c r="J138" s="53">
        <v>83851</v>
      </c>
      <c r="K138" s="22"/>
      <c r="L138" s="6"/>
      <c r="M138" s="6"/>
      <c r="N138" s="6"/>
      <c r="O138" s="6"/>
    </row>
    <row r="139" spans="1:15" outlineLevel="1" x14ac:dyDescent="0.2">
      <c r="A139" s="49" t="s">
        <v>41</v>
      </c>
      <c r="B139" s="49" t="s">
        <v>41</v>
      </c>
      <c r="C139" s="50" t="s">
        <v>43</v>
      </c>
      <c r="D139" s="51" t="s">
        <v>41</v>
      </c>
      <c r="E139" s="52"/>
      <c r="F139" s="53">
        <v>78.849999999999994</v>
      </c>
      <c r="G139" s="52"/>
      <c r="H139" s="53">
        <v>1490</v>
      </c>
      <c r="I139" s="54">
        <v>6.6769999999999996</v>
      </c>
      <c r="J139" s="53">
        <v>9949</v>
      </c>
      <c r="K139" s="22"/>
      <c r="L139" s="6"/>
      <c r="M139" s="6"/>
      <c r="N139" s="6"/>
      <c r="O139" s="6"/>
    </row>
    <row r="140" spans="1:15" outlineLevel="1" x14ac:dyDescent="0.2">
      <c r="A140" s="49" t="s">
        <v>41</v>
      </c>
      <c r="B140" s="49" t="s">
        <v>41</v>
      </c>
      <c r="C140" s="50" t="s">
        <v>44</v>
      </c>
      <c r="D140" s="51" t="s">
        <v>41</v>
      </c>
      <c r="E140" s="52"/>
      <c r="F140" s="53">
        <v>5.21</v>
      </c>
      <c r="G140" s="52"/>
      <c r="H140" s="53">
        <v>98</v>
      </c>
      <c r="I140" s="54">
        <v>13.728</v>
      </c>
      <c r="J140" s="53">
        <v>1345</v>
      </c>
      <c r="K140" s="22"/>
      <c r="L140" s="6"/>
      <c r="M140" s="6"/>
      <c r="N140" s="6"/>
      <c r="O140" s="6"/>
    </row>
    <row r="141" spans="1:15" outlineLevel="1" x14ac:dyDescent="0.2">
      <c r="A141" s="49" t="s">
        <v>41</v>
      </c>
      <c r="B141" s="49" t="s">
        <v>41</v>
      </c>
      <c r="C141" s="50" t="s">
        <v>45</v>
      </c>
      <c r="D141" s="51" t="s">
        <v>41</v>
      </c>
      <c r="E141" s="52"/>
      <c r="F141" s="53">
        <v>1213.75</v>
      </c>
      <c r="G141" s="52"/>
      <c r="H141" s="53">
        <v>22940</v>
      </c>
      <c r="I141" s="54">
        <v>2.3410000000000002</v>
      </c>
      <c r="J141" s="53">
        <v>53703</v>
      </c>
      <c r="K141" s="22"/>
      <c r="L141" s="6"/>
      <c r="M141" s="6"/>
      <c r="N141" s="6"/>
      <c r="O141" s="6"/>
    </row>
    <row r="142" spans="1:15" outlineLevel="1" x14ac:dyDescent="0.2">
      <c r="A142" s="49" t="s">
        <v>41</v>
      </c>
      <c r="B142" s="49" t="s">
        <v>41</v>
      </c>
      <c r="C142" s="50" t="s">
        <v>46</v>
      </c>
      <c r="D142" s="51" t="s">
        <v>47</v>
      </c>
      <c r="E142" s="52">
        <v>95</v>
      </c>
      <c r="F142" s="53"/>
      <c r="G142" s="52">
        <v>95</v>
      </c>
      <c r="H142" s="53">
        <v>5896</v>
      </c>
      <c r="I142" s="54">
        <v>81</v>
      </c>
      <c r="J142" s="53">
        <v>69009</v>
      </c>
      <c r="K142" s="22"/>
      <c r="L142" s="6"/>
      <c r="M142" s="6"/>
      <c r="N142" s="6"/>
      <c r="O142" s="6"/>
    </row>
    <row r="143" spans="1:15" outlineLevel="1" x14ac:dyDescent="0.2">
      <c r="A143" s="49" t="s">
        <v>41</v>
      </c>
      <c r="B143" s="49" t="s">
        <v>41</v>
      </c>
      <c r="C143" s="50" t="s">
        <v>48</v>
      </c>
      <c r="D143" s="51" t="s">
        <v>47</v>
      </c>
      <c r="E143" s="52">
        <v>65</v>
      </c>
      <c r="F143" s="53"/>
      <c r="G143" s="52">
        <v>65</v>
      </c>
      <c r="H143" s="53">
        <v>4034</v>
      </c>
      <c r="I143" s="54">
        <v>52</v>
      </c>
      <c r="J143" s="53">
        <v>44302</v>
      </c>
      <c r="K143" s="22"/>
      <c r="L143" s="6"/>
      <c r="M143" s="6"/>
      <c r="N143" s="6"/>
      <c r="O143" s="6"/>
    </row>
    <row r="144" spans="1:15" x14ac:dyDescent="0.2">
      <c r="A144" s="49" t="s">
        <v>41</v>
      </c>
      <c r="B144" s="49" t="s">
        <v>41</v>
      </c>
      <c r="C144" s="55" t="s">
        <v>49</v>
      </c>
      <c r="D144" s="49" t="s">
        <v>41</v>
      </c>
      <c r="E144" s="56"/>
      <c r="F144" s="57"/>
      <c r="G144" s="56"/>
      <c r="H144" s="57">
        <v>40468</v>
      </c>
      <c r="I144" s="58"/>
      <c r="J144" s="57">
        <v>260814</v>
      </c>
      <c r="K144" s="22"/>
      <c r="L144" s="6"/>
      <c r="M144" s="6"/>
      <c r="N144" s="6"/>
      <c r="O144" s="6"/>
    </row>
    <row r="145" spans="1:15" ht="38.25" x14ac:dyDescent="0.2">
      <c r="A145" s="49">
        <v>35</v>
      </c>
      <c r="B145" s="49" t="s">
        <v>140</v>
      </c>
      <c r="C145" s="50" t="s">
        <v>141</v>
      </c>
      <c r="D145" s="51" t="s">
        <v>107</v>
      </c>
      <c r="E145" s="52" t="s">
        <v>142</v>
      </c>
      <c r="F145" s="53">
        <v>3.99</v>
      </c>
      <c r="G145" s="52"/>
      <c r="H145" s="53">
        <v>7541</v>
      </c>
      <c r="I145" s="54"/>
      <c r="J145" s="53">
        <v>7541</v>
      </c>
      <c r="K145" s="22"/>
      <c r="L145" s="6"/>
      <c r="M145" s="6"/>
      <c r="N145" s="6"/>
      <c r="O145" s="6"/>
    </row>
    <row r="146" spans="1:15" ht="63.75" x14ac:dyDescent="0.2">
      <c r="A146" s="49">
        <v>36</v>
      </c>
      <c r="B146" s="49" t="s">
        <v>143</v>
      </c>
      <c r="C146" s="50" t="s">
        <v>144</v>
      </c>
      <c r="D146" s="51" t="s">
        <v>120</v>
      </c>
      <c r="E146" s="52">
        <v>0.88</v>
      </c>
      <c r="F146" s="53">
        <v>61292.55</v>
      </c>
      <c r="G146" s="52"/>
      <c r="H146" s="53">
        <v>53937</v>
      </c>
      <c r="I146" s="54"/>
      <c r="J146" s="53">
        <v>53937</v>
      </c>
      <c r="K146" s="22"/>
      <c r="L146" s="6"/>
      <c r="M146" s="6"/>
      <c r="N146" s="6"/>
      <c r="O146" s="6"/>
    </row>
    <row r="147" spans="1:15" ht="63.75" x14ac:dyDescent="0.2">
      <c r="A147" s="49">
        <v>37</v>
      </c>
      <c r="B147" s="49" t="s">
        <v>145</v>
      </c>
      <c r="C147" s="50" t="s">
        <v>146</v>
      </c>
      <c r="D147" s="51" t="s">
        <v>120</v>
      </c>
      <c r="E147" s="52">
        <v>0.56999999999999995</v>
      </c>
      <c r="F147" s="53">
        <v>124506.29</v>
      </c>
      <c r="G147" s="52"/>
      <c r="H147" s="53">
        <v>70969</v>
      </c>
      <c r="I147" s="54"/>
      <c r="J147" s="53">
        <v>70969</v>
      </c>
      <c r="K147" s="22"/>
      <c r="L147" s="6"/>
      <c r="M147" s="6"/>
      <c r="N147" s="6"/>
      <c r="O147" s="6"/>
    </row>
    <row r="148" spans="1:15" ht="63.75" x14ac:dyDescent="0.2">
      <c r="A148" s="49">
        <v>38</v>
      </c>
      <c r="B148" s="49" t="s">
        <v>147</v>
      </c>
      <c r="C148" s="50" t="s">
        <v>148</v>
      </c>
      <c r="D148" s="51" t="s">
        <v>120</v>
      </c>
      <c r="E148" s="52">
        <v>0.28999999999999998</v>
      </c>
      <c r="F148" s="53">
        <v>88251.83</v>
      </c>
      <c r="G148" s="52"/>
      <c r="H148" s="53">
        <v>25593</v>
      </c>
      <c r="I148" s="54"/>
      <c r="J148" s="53">
        <v>25593</v>
      </c>
      <c r="K148" s="22"/>
      <c r="L148" s="6"/>
      <c r="M148" s="6"/>
      <c r="N148" s="6"/>
      <c r="O148" s="6"/>
    </row>
    <row r="149" spans="1:15" ht="38.25" x14ac:dyDescent="0.2">
      <c r="A149" s="49">
        <v>39</v>
      </c>
      <c r="B149" s="49" t="s">
        <v>149</v>
      </c>
      <c r="C149" s="50" t="s">
        <v>150</v>
      </c>
      <c r="D149" s="51" t="s">
        <v>120</v>
      </c>
      <c r="E149" s="52">
        <v>0.15</v>
      </c>
      <c r="F149" s="53">
        <v>40875.03</v>
      </c>
      <c r="G149" s="52"/>
      <c r="H149" s="53">
        <v>6131</v>
      </c>
      <c r="I149" s="54"/>
      <c r="J149" s="53">
        <v>6131</v>
      </c>
      <c r="K149" s="22"/>
      <c r="L149" s="6"/>
      <c r="M149" s="6"/>
      <c r="N149" s="6"/>
      <c r="O149" s="6"/>
    </row>
    <row r="150" spans="1:15" ht="38.25" x14ac:dyDescent="0.2">
      <c r="A150" s="49">
        <v>40</v>
      </c>
      <c r="B150" s="49" t="s">
        <v>151</v>
      </c>
      <c r="C150" s="50" t="s">
        <v>152</v>
      </c>
      <c r="D150" s="51" t="s">
        <v>125</v>
      </c>
      <c r="E150" s="52" t="s">
        <v>153</v>
      </c>
      <c r="F150" s="53">
        <v>1494.62</v>
      </c>
      <c r="G150" s="52"/>
      <c r="H150" s="53"/>
      <c r="I150" s="54"/>
      <c r="J150" s="53" t="s">
        <v>154</v>
      </c>
      <c r="K150" s="22"/>
      <c r="L150" s="6"/>
      <c r="M150" s="6"/>
      <c r="N150" s="6"/>
      <c r="O150" s="6"/>
    </row>
    <row r="151" spans="1:15" outlineLevel="1" x14ac:dyDescent="0.2">
      <c r="A151" s="49" t="s">
        <v>41</v>
      </c>
      <c r="B151" s="49" t="s">
        <v>41</v>
      </c>
      <c r="C151" s="50" t="s">
        <v>42</v>
      </c>
      <c r="D151" s="51" t="s">
        <v>41</v>
      </c>
      <c r="E151" s="52"/>
      <c r="F151" s="53">
        <v>232.3</v>
      </c>
      <c r="G151" s="52"/>
      <c r="H151" s="53">
        <v>232</v>
      </c>
      <c r="I151" s="54">
        <v>13.728</v>
      </c>
      <c r="J151" s="53">
        <v>3185</v>
      </c>
      <c r="K151" s="22"/>
      <c r="L151" s="6"/>
      <c r="M151" s="6"/>
      <c r="N151" s="6"/>
      <c r="O151" s="6"/>
    </row>
    <row r="152" spans="1:15" outlineLevel="1" x14ac:dyDescent="0.2">
      <c r="A152" s="49" t="s">
        <v>41</v>
      </c>
      <c r="B152" s="49" t="s">
        <v>41</v>
      </c>
      <c r="C152" s="50" t="s">
        <v>43</v>
      </c>
      <c r="D152" s="51" t="s">
        <v>41</v>
      </c>
      <c r="E152" s="52"/>
      <c r="F152" s="53">
        <v>52.56</v>
      </c>
      <c r="G152" s="52"/>
      <c r="H152" s="53">
        <v>53</v>
      </c>
      <c r="I152" s="54">
        <v>6.6779999999999999</v>
      </c>
      <c r="J152" s="53">
        <v>354</v>
      </c>
      <c r="K152" s="22"/>
      <c r="L152" s="6"/>
      <c r="M152" s="6"/>
      <c r="N152" s="6"/>
      <c r="O152" s="6"/>
    </row>
    <row r="153" spans="1:15" outlineLevel="1" x14ac:dyDescent="0.2">
      <c r="A153" s="49" t="s">
        <v>41</v>
      </c>
      <c r="B153" s="49" t="s">
        <v>41</v>
      </c>
      <c r="C153" s="50" t="s">
        <v>44</v>
      </c>
      <c r="D153" s="51" t="s">
        <v>41</v>
      </c>
      <c r="E153" s="52"/>
      <c r="F153" s="53">
        <v>3.48</v>
      </c>
      <c r="G153" s="52"/>
      <c r="H153" s="53">
        <v>3</v>
      </c>
      <c r="I153" s="54">
        <v>13.728</v>
      </c>
      <c r="J153" s="53">
        <v>41</v>
      </c>
      <c r="K153" s="22"/>
      <c r="L153" s="6"/>
      <c r="M153" s="6"/>
      <c r="N153" s="6"/>
      <c r="O153" s="6"/>
    </row>
    <row r="154" spans="1:15" outlineLevel="1" x14ac:dyDescent="0.2">
      <c r="A154" s="49" t="s">
        <v>41</v>
      </c>
      <c r="B154" s="49" t="s">
        <v>41</v>
      </c>
      <c r="C154" s="50" t="s">
        <v>45</v>
      </c>
      <c r="D154" s="51" t="s">
        <v>41</v>
      </c>
      <c r="E154" s="52"/>
      <c r="F154" s="53">
        <v>1209.76</v>
      </c>
      <c r="G154" s="52"/>
      <c r="H154" s="53">
        <v>1210</v>
      </c>
      <c r="I154" s="54">
        <v>2.3260000000000001</v>
      </c>
      <c r="J154" s="53">
        <v>2814</v>
      </c>
      <c r="K154" s="22"/>
      <c r="L154" s="6"/>
      <c r="M154" s="6"/>
      <c r="N154" s="6"/>
      <c r="O154" s="6"/>
    </row>
    <row r="155" spans="1:15" outlineLevel="1" x14ac:dyDescent="0.2">
      <c r="A155" s="49" t="s">
        <v>41</v>
      </c>
      <c r="B155" s="49" t="s">
        <v>41</v>
      </c>
      <c r="C155" s="50" t="s">
        <v>46</v>
      </c>
      <c r="D155" s="51" t="s">
        <v>47</v>
      </c>
      <c r="E155" s="52">
        <v>95</v>
      </c>
      <c r="F155" s="53"/>
      <c r="G155" s="52">
        <v>95</v>
      </c>
      <c r="H155" s="53">
        <v>223</v>
      </c>
      <c r="I155" s="54">
        <v>81</v>
      </c>
      <c r="J155" s="53">
        <v>2613</v>
      </c>
      <c r="K155" s="22"/>
      <c r="L155" s="6"/>
      <c r="M155" s="6"/>
      <c r="N155" s="6"/>
      <c r="O155" s="6"/>
    </row>
    <row r="156" spans="1:15" outlineLevel="1" x14ac:dyDescent="0.2">
      <c r="A156" s="49" t="s">
        <v>41</v>
      </c>
      <c r="B156" s="49" t="s">
        <v>41</v>
      </c>
      <c r="C156" s="50" t="s">
        <v>48</v>
      </c>
      <c r="D156" s="51" t="s">
        <v>47</v>
      </c>
      <c r="E156" s="52">
        <v>65</v>
      </c>
      <c r="F156" s="53"/>
      <c r="G156" s="52">
        <v>65</v>
      </c>
      <c r="H156" s="53">
        <v>153</v>
      </c>
      <c r="I156" s="54">
        <v>52</v>
      </c>
      <c r="J156" s="53">
        <v>1678</v>
      </c>
      <c r="K156" s="22"/>
      <c r="L156" s="6"/>
      <c r="M156" s="6"/>
      <c r="N156" s="6"/>
      <c r="O156" s="6"/>
    </row>
    <row r="157" spans="1:15" x14ac:dyDescent="0.2">
      <c r="A157" s="49" t="s">
        <v>41</v>
      </c>
      <c r="B157" s="49" t="s">
        <v>41</v>
      </c>
      <c r="C157" s="55" t="s">
        <v>49</v>
      </c>
      <c r="D157" s="49" t="s">
        <v>41</v>
      </c>
      <c r="E157" s="56"/>
      <c r="F157" s="57"/>
      <c r="G157" s="56"/>
      <c r="H157" s="57">
        <v>1871</v>
      </c>
      <c r="I157" s="58"/>
      <c r="J157" s="57">
        <v>10644</v>
      </c>
      <c r="K157" s="22"/>
      <c r="L157" s="6"/>
      <c r="M157" s="6"/>
      <c r="N157" s="6"/>
      <c r="O157" s="6"/>
    </row>
    <row r="158" spans="1:15" ht="38.25" x14ac:dyDescent="0.2">
      <c r="A158" s="49">
        <v>41</v>
      </c>
      <c r="B158" s="49" t="s">
        <v>140</v>
      </c>
      <c r="C158" s="50" t="s">
        <v>141</v>
      </c>
      <c r="D158" s="51" t="s">
        <v>107</v>
      </c>
      <c r="E158" s="52" t="s">
        <v>155</v>
      </c>
      <c r="F158" s="53">
        <v>3.99</v>
      </c>
      <c r="G158" s="52"/>
      <c r="H158" s="53">
        <v>399</v>
      </c>
      <c r="I158" s="54"/>
      <c r="J158" s="53">
        <v>399</v>
      </c>
      <c r="K158" s="22"/>
      <c r="L158" s="6"/>
      <c r="M158" s="6"/>
      <c r="N158" s="6"/>
      <c r="O158" s="6"/>
    </row>
    <row r="159" spans="1:15" ht="63.75" x14ac:dyDescent="0.2">
      <c r="A159" s="49">
        <v>42</v>
      </c>
      <c r="B159" s="49" t="s">
        <v>156</v>
      </c>
      <c r="C159" s="50" t="s">
        <v>157</v>
      </c>
      <c r="D159" s="51" t="s">
        <v>120</v>
      </c>
      <c r="E159" s="52">
        <v>0.1</v>
      </c>
      <c r="F159" s="53">
        <v>29754.42</v>
      </c>
      <c r="G159" s="52"/>
      <c r="H159" s="53">
        <v>2975</v>
      </c>
      <c r="I159" s="54"/>
      <c r="J159" s="53">
        <v>2975</v>
      </c>
      <c r="K159" s="22"/>
      <c r="L159" s="6"/>
      <c r="M159" s="6"/>
      <c r="N159" s="6"/>
      <c r="O159" s="6"/>
    </row>
    <row r="160" spans="1:15" x14ac:dyDescent="0.2">
      <c r="A160" s="49">
        <v>43</v>
      </c>
      <c r="B160" s="49" t="s">
        <v>158</v>
      </c>
      <c r="C160" s="50" t="s">
        <v>159</v>
      </c>
      <c r="D160" s="51" t="s">
        <v>52</v>
      </c>
      <c r="E160" s="52">
        <v>25</v>
      </c>
      <c r="F160" s="53">
        <v>59.09</v>
      </c>
      <c r="G160" s="52"/>
      <c r="H160" s="53">
        <v>1477</v>
      </c>
      <c r="I160" s="54"/>
      <c r="J160" s="53">
        <v>1477</v>
      </c>
      <c r="K160" s="22"/>
      <c r="L160" s="6"/>
      <c r="M160" s="6"/>
      <c r="N160" s="6"/>
      <c r="O160" s="6"/>
    </row>
    <row r="161" spans="1:15" ht="38.25" x14ac:dyDescent="0.2">
      <c r="A161" s="49">
        <v>44</v>
      </c>
      <c r="B161" s="49" t="s">
        <v>160</v>
      </c>
      <c r="C161" s="50" t="s">
        <v>161</v>
      </c>
      <c r="D161" s="51" t="s">
        <v>102</v>
      </c>
      <c r="E161" s="52" t="s">
        <v>162</v>
      </c>
      <c r="F161" s="53">
        <v>7062.27</v>
      </c>
      <c r="G161" s="52"/>
      <c r="H161" s="53"/>
      <c r="I161" s="54"/>
      <c r="J161" s="53" t="s">
        <v>163</v>
      </c>
      <c r="K161" s="22"/>
      <c r="L161" s="6"/>
      <c r="M161" s="6"/>
      <c r="N161" s="6"/>
      <c r="O161" s="6"/>
    </row>
    <row r="162" spans="1:15" outlineLevel="1" x14ac:dyDescent="0.2">
      <c r="A162" s="49" t="s">
        <v>41</v>
      </c>
      <c r="B162" s="49" t="s">
        <v>41</v>
      </c>
      <c r="C162" s="50" t="s">
        <v>42</v>
      </c>
      <c r="D162" s="51" t="s">
        <v>41</v>
      </c>
      <c r="E162" s="52"/>
      <c r="F162" s="53">
        <v>535.9</v>
      </c>
      <c r="G162" s="52"/>
      <c r="H162" s="53">
        <v>268</v>
      </c>
      <c r="I162" s="54">
        <v>13.728</v>
      </c>
      <c r="J162" s="53">
        <v>3679</v>
      </c>
      <c r="K162" s="22"/>
      <c r="L162" s="6"/>
      <c r="M162" s="6"/>
      <c r="N162" s="6"/>
      <c r="O162" s="6"/>
    </row>
    <row r="163" spans="1:15" outlineLevel="1" x14ac:dyDescent="0.2">
      <c r="A163" s="49" t="s">
        <v>41</v>
      </c>
      <c r="B163" s="49" t="s">
        <v>41</v>
      </c>
      <c r="C163" s="50" t="s">
        <v>43</v>
      </c>
      <c r="D163" s="51" t="s">
        <v>41</v>
      </c>
      <c r="E163" s="52"/>
      <c r="F163" s="53">
        <v>16.13</v>
      </c>
      <c r="G163" s="52"/>
      <c r="H163" s="53">
        <v>8</v>
      </c>
      <c r="I163" s="54">
        <v>7.173</v>
      </c>
      <c r="J163" s="53">
        <v>57</v>
      </c>
      <c r="K163" s="22"/>
      <c r="L163" s="6"/>
      <c r="M163" s="6"/>
      <c r="N163" s="6"/>
      <c r="O163" s="6"/>
    </row>
    <row r="164" spans="1:15" outlineLevel="1" x14ac:dyDescent="0.2">
      <c r="A164" s="49" t="s">
        <v>41</v>
      </c>
      <c r="B164" s="49" t="s">
        <v>41</v>
      </c>
      <c r="C164" s="50" t="s">
        <v>44</v>
      </c>
      <c r="D164" s="51" t="s">
        <v>41</v>
      </c>
      <c r="E164" s="52"/>
      <c r="F164" s="53">
        <v>0.47</v>
      </c>
      <c r="G164" s="52"/>
      <c r="H164" s="53"/>
      <c r="I164" s="54">
        <v>13.728</v>
      </c>
      <c r="J164" s="53"/>
      <c r="K164" s="22"/>
      <c r="L164" s="6"/>
      <c r="M164" s="6"/>
      <c r="N164" s="6"/>
      <c r="O164" s="6"/>
    </row>
    <row r="165" spans="1:15" outlineLevel="1" x14ac:dyDescent="0.2">
      <c r="A165" s="49" t="s">
        <v>41</v>
      </c>
      <c r="B165" s="49" t="s">
        <v>41</v>
      </c>
      <c r="C165" s="50" t="s">
        <v>45</v>
      </c>
      <c r="D165" s="51" t="s">
        <v>41</v>
      </c>
      <c r="E165" s="52"/>
      <c r="F165" s="53">
        <v>6510.24</v>
      </c>
      <c r="G165" s="52"/>
      <c r="H165" s="53">
        <v>3255</v>
      </c>
      <c r="I165" s="54">
        <v>2.0049999999999999</v>
      </c>
      <c r="J165" s="53">
        <v>6526</v>
      </c>
      <c r="K165" s="22"/>
      <c r="L165" s="6"/>
      <c r="M165" s="6"/>
      <c r="N165" s="6"/>
      <c r="O165" s="6"/>
    </row>
    <row r="166" spans="1:15" outlineLevel="1" x14ac:dyDescent="0.2">
      <c r="A166" s="49" t="s">
        <v>41</v>
      </c>
      <c r="B166" s="49" t="s">
        <v>41</v>
      </c>
      <c r="C166" s="50" t="s">
        <v>46</v>
      </c>
      <c r="D166" s="51" t="s">
        <v>47</v>
      </c>
      <c r="E166" s="52">
        <v>95</v>
      </c>
      <c r="F166" s="53"/>
      <c r="G166" s="52">
        <v>95</v>
      </c>
      <c r="H166" s="53">
        <v>255</v>
      </c>
      <c r="I166" s="54">
        <v>81</v>
      </c>
      <c r="J166" s="53">
        <v>2980</v>
      </c>
      <c r="K166" s="22"/>
      <c r="L166" s="6"/>
      <c r="M166" s="6"/>
      <c r="N166" s="6"/>
      <c r="O166" s="6"/>
    </row>
    <row r="167" spans="1:15" outlineLevel="1" x14ac:dyDescent="0.2">
      <c r="A167" s="49" t="s">
        <v>41</v>
      </c>
      <c r="B167" s="49" t="s">
        <v>41</v>
      </c>
      <c r="C167" s="50" t="s">
        <v>48</v>
      </c>
      <c r="D167" s="51" t="s">
        <v>47</v>
      </c>
      <c r="E167" s="52">
        <v>65</v>
      </c>
      <c r="F167" s="53"/>
      <c r="G167" s="52">
        <v>65</v>
      </c>
      <c r="H167" s="53">
        <v>174</v>
      </c>
      <c r="I167" s="54">
        <v>52</v>
      </c>
      <c r="J167" s="53">
        <v>1913</v>
      </c>
      <c r="K167" s="22"/>
      <c r="L167" s="6"/>
      <c r="M167" s="6"/>
      <c r="N167" s="6"/>
      <c r="O167" s="6"/>
    </row>
    <row r="168" spans="1:15" x14ac:dyDescent="0.2">
      <c r="A168" s="49" t="s">
        <v>41</v>
      </c>
      <c r="B168" s="49" t="s">
        <v>41</v>
      </c>
      <c r="C168" s="55" t="s">
        <v>49</v>
      </c>
      <c r="D168" s="49" t="s">
        <v>41</v>
      </c>
      <c r="E168" s="56"/>
      <c r="F168" s="57"/>
      <c r="G168" s="56"/>
      <c r="H168" s="57">
        <v>3960</v>
      </c>
      <c r="I168" s="58"/>
      <c r="J168" s="57">
        <v>15155</v>
      </c>
      <c r="K168" s="22"/>
      <c r="L168" s="6"/>
      <c r="M168" s="6"/>
      <c r="N168" s="6"/>
      <c r="O168" s="6"/>
    </row>
    <row r="169" spans="1:15" ht="38.25" x14ac:dyDescent="0.2">
      <c r="A169" s="49">
        <v>45</v>
      </c>
      <c r="B169" s="49" t="s">
        <v>164</v>
      </c>
      <c r="C169" s="50" t="s">
        <v>165</v>
      </c>
      <c r="D169" s="51" t="s">
        <v>120</v>
      </c>
      <c r="E169" s="52">
        <v>0.05</v>
      </c>
      <c r="F169" s="53">
        <v>65924.160000000003</v>
      </c>
      <c r="G169" s="52"/>
      <c r="H169" s="53">
        <v>3296</v>
      </c>
      <c r="I169" s="54"/>
      <c r="J169" s="53">
        <v>3296</v>
      </c>
      <c r="K169" s="22"/>
      <c r="L169" s="6"/>
      <c r="M169" s="6"/>
      <c r="N169" s="6"/>
      <c r="O169" s="6"/>
    </row>
    <row r="170" spans="1:15" ht="25.5" x14ac:dyDescent="0.2">
      <c r="A170" s="49">
        <v>46</v>
      </c>
      <c r="B170" s="49" t="s">
        <v>166</v>
      </c>
      <c r="C170" s="50" t="s">
        <v>167</v>
      </c>
      <c r="D170" s="51" t="s">
        <v>102</v>
      </c>
      <c r="E170" s="52" t="s">
        <v>168</v>
      </c>
      <c r="F170" s="53">
        <v>962.25</v>
      </c>
      <c r="G170" s="52"/>
      <c r="H170" s="53"/>
      <c r="I170" s="54"/>
      <c r="J170" s="53" t="s">
        <v>169</v>
      </c>
      <c r="K170" s="22"/>
      <c r="L170" s="6"/>
      <c r="M170" s="6"/>
      <c r="N170" s="6"/>
      <c r="O170" s="6"/>
    </row>
    <row r="171" spans="1:15" outlineLevel="1" x14ac:dyDescent="0.2">
      <c r="A171" s="49" t="s">
        <v>41</v>
      </c>
      <c r="B171" s="49" t="s">
        <v>41</v>
      </c>
      <c r="C171" s="50" t="s">
        <v>42</v>
      </c>
      <c r="D171" s="51" t="s">
        <v>41</v>
      </c>
      <c r="E171" s="52"/>
      <c r="F171" s="53">
        <v>218.5</v>
      </c>
      <c r="G171" s="52"/>
      <c r="H171" s="53">
        <v>1420</v>
      </c>
      <c r="I171" s="54">
        <v>13.728</v>
      </c>
      <c r="J171" s="53">
        <v>19494</v>
      </c>
      <c r="K171" s="22"/>
      <c r="L171" s="6"/>
      <c r="M171" s="6"/>
      <c r="N171" s="6"/>
      <c r="O171" s="6"/>
    </row>
    <row r="172" spans="1:15" outlineLevel="1" x14ac:dyDescent="0.2">
      <c r="A172" s="49" t="s">
        <v>41</v>
      </c>
      <c r="B172" s="49" t="s">
        <v>41</v>
      </c>
      <c r="C172" s="50" t="s">
        <v>43</v>
      </c>
      <c r="D172" s="51" t="s">
        <v>41</v>
      </c>
      <c r="E172" s="52"/>
      <c r="F172" s="53">
        <v>77.52</v>
      </c>
      <c r="G172" s="52"/>
      <c r="H172" s="53">
        <v>504</v>
      </c>
      <c r="I172" s="54">
        <v>5.31</v>
      </c>
      <c r="J172" s="53">
        <v>2676</v>
      </c>
      <c r="K172" s="22"/>
      <c r="L172" s="6"/>
      <c r="M172" s="6"/>
      <c r="N172" s="6"/>
      <c r="O172" s="6"/>
    </row>
    <row r="173" spans="1:15" outlineLevel="1" x14ac:dyDescent="0.2">
      <c r="A173" s="49" t="s">
        <v>41</v>
      </c>
      <c r="B173" s="49" t="s">
        <v>41</v>
      </c>
      <c r="C173" s="50" t="s">
        <v>44</v>
      </c>
      <c r="D173" s="51" t="s">
        <v>41</v>
      </c>
      <c r="E173" s="52"/>
      <c r="F173" s="53">
        <v>3</v>
      </c>
      <c r="G173" s="52"/>
      <c r="H173" s="53">
        <v>20</v>
      </c>
      <c r="I173" s="54">
        <v>13.728</v>
      </c>
      <c r="J173" s="53">
        <v>275</v>
      </c>
      <c r="K173" s="22"/>
      <c r="L173" s="6"/>
      <c r="M173" s="6"/>
      <c r="N173" s="6"/>
      <c r="O173" s="6"/>
    </row>
    <row r="174" spans="1:15" outlineLevel="1" x14ac:dyDescent="0.2">
      <c r="A174" s="49" t="s">
        <v>41</v>
      </c>
      <c r="B174" s="49" t="s">
        <v>41</v>
      </c>
      <c r="C174" s="50" t="s">
        <v>45</v>
      </c>
      <c r="D174" s="51" t="s">
        <v>41</v>
      </c>
      <c r="E174" s="52"/>
      <c r="F174" s="53">
        <v>666.23</v>
      </c>
      <c r="G174" s="52"/>
      <c r="H174" s="53">
        <v>4331</v>
      </c>
      <c r="I174" s="54">
        <v>4.1840000000000002</v>
      </c>
      <c r="J174" s="53">
        <v>18121</v>
      </c>
      <c r="K174" s="22"/>
      <c r="L174" s="6"/>
      <c r="M174" s="6"/>
      <c r="N174" s="6"/>
      <c r="O174" s="6"/>
    </row>
    <row r="175" spans="1:15" outlineLevel="1" x14ac:dyDescent="0.2">
      <c r="A175" s="49" t="s">
        <v>41</v>
      </c>
      <c r="B175" s="49" t="s">
        <v>41</v>
      </c>
      <c r="C175" s="50" t="s">
        <v>46</v>
      </c>
      <c r="D175" s="51" t="s">
        <v>47</v>
      </c>
      <c r="E175" s="52">
        <v>95</v>
      </c>
      <c r="F175" s="53"/>
      <c r="G175" s="52">
        <v>95</v>
      </c>
      <c r="H175" s="53">
        <v>1368</v>
      </c>
      <c r="I175" s="54">
        <v>81</v>
      </c>
      <c r="J175" s="53">
        <v>16013</v>
      </c>
      <c r="K175" s="22"/>
      <c r="L175" s="6"/>
      <c r="M175" s="6"/>
      <c r="N175" s="6"/>
      <c r="O175" s="6"/>
    </row>
    <row r="176" spans="1:15" outlineLevel="1" x14ac:dyDescent="0.2">
      <c r="A176" s="49" t="s">
        <v>41</v>
      </c>
      <c r="B176" s="49" t="s">
        <v>41</v>
      </c>
      <c r="C176" s="50" t="s">
        <v>48</v>
      </c>
      <c r="D176" s="51" t="s">
        <v>47</v>
      </c>
      <c r="E176" s="52">
        <v>65</v>
      </c>
      <c r="F176" s="53"/>
      <c r="G176" s="52">
        <v>65</v>
      </c>
      <c r="H176" s="53">
        <v>936</v>
      </c>
      <c r="I176" s="54">
        <v>52</v>
      </c>
      <c r="J176" s="53">
        <v>10280</v>
      </c>
      <c r="K176" s="22"/>
      <c r="L176" s="6"/>
      <c r="M176" s="6"/>
      <c r="N176" s="6"/>
      <c r="O176" s="6"/>
    </row>
    <row r="177" spans="1:15" x14ac:dyDescent="0.2">
      <c r="A177" s="49" t="s">
        <v>41</v>
      </c>
      <c r="B177" s="49" t="s">
        <v>41</v>
      </c>
      <c r="C177" s="55" t="s">
        <v>49</v>
      </c>
      <c r="D177" s="49" t="s">
        <v>41</v>
      </c>
      <c r="E177" s="56"/>
      <c r="F177" s="57"/>
      <c r="G177" s="56"/>
      <c r="H177" s="57">
        <v>8559</v>
      </c>
      <c r="I177" s="58"/>
      <c r="J177" s="57">
        <v>66584</v>
      </c>
      <c r="K177" s="22"/>
      <c r="L177" s="6"/>
      <c r="M177" s="6"/>
      <c r="N177" s="6"/>
      <c r="O177" s="6"/>
    </row>
    <row r="178" spans="1:15" ht="25.5" x14ac:dyDescent="0.2">
      <c r="A178" s="49">
        <v>47</v>
      </c>
      <c r="B178" s="49" t="s">
        <v>170</v>
      </c>
      <c r="C178" s="50" t="s">
        <v>171</v>
      </c>
      <c r="D178" s="51" t="s">
        <v>102</v>
      </c>
      <c r="E178" s="52" t="s">
        <v>172</v>
      </c>
      <c r="F178" s="53">
        <v>1319.85</v>
      </c>
      <c r="G178" s="52"/>
      <c r="H178" s="53"/>
      <c r="I178" s="54"/>
      <c r="J178" s="53" t="s">
        <v>173</v>
      </c>
      <c r="K178" s="22"/>
      <c r="L178" s="6"/>
      <c r="M178" s="6"/>
      <c r="N178" s="6"/>
      <c r="O178" s="6"/>
    </row>
    <row r="179" spans="1:15" outlineLevel="1" x14ac:dyDescent="0.2">
      <c r="A179" s="49" t="s">
        <v>41</v>
      </c>
      <c r="B179" s="49" t="s">
        <v>41</v>
      </c>
      <c r="C179" s="50" t="s">
        <v>42</v>
      </c>
      <c r="D179" s="51" t="s">
        <v>41</v>
      </c>
      <c r="E179" s="52"/>
      <c r="F179" s="53">
        <v>244.95</v>
      </c>
      <c r="G179" s="52"/>
      <c r="H179" s="53">
        <v>122</v>
      </c>
      <c r="I179" s="54">
        <v>13.728</v>
      </c>
      <c r="J179" s="53">
        <v>1675</v>
      </c>
      <c r="K179" s="22"/>
      <c r="L179" s="6"/>
      <c r="M179" s="6"/>
      <c r="N179" s="6"/>
      <c r="O179" s="6"/>
    </row>
    <row r="180" spans="1:15" outlineLevel="1" x14ac:dyDescent="0.2">
      <c r="A180" s="49" t="s">
        <v>41</v>
      </c>
      <c r="B180" s="49" t="s">
        <v>41</v>
      </c>
      <c r="C180" s="50" t="s">
        <v>43</v>
      </c>
      <c r="D180" s="51" t="s">
        <v>41</v>
      </c>
      <c r="E180" s="52"/>
      <c r="F180" s="53">
        <v>91.85</v>
      </c>
      <c r="G180" s="52"/>
      <c r="H180" s="53">
        <v>46</v>
      </c>
      <c r="I180" s="54">
        <v>5.524</v>
      </c>
      <c r="J180" s="53">
        <v>254</v>
      </c>
      <c r="K180" s="22"/>
      <c r="L180" s="6"/>
      <c r="M180" s="6"/>
      <c r="N180" s="6"/>
      <c r="O180" s="6"/>
    </row>
    <row r="181" spans="1:15" outlineLevel="1" x14ac:dyDescent="0.2">
      <c r="A181" s="49" t="s">
        <v>41</v>
      </c>
      <c r="B181" s="49" t="s">
        <v>41</v>
      </c>
      <c r="C181" s="50" t="s">
        <v>44</v>
      </c>
      <c r="D181" s="51" t="s">
        <v>41</v>
      </c>
      <c r="E181" s="52"/>
      <c r="F181" s="53">
        <v>3.95</v>
      </c>
      <c r="G181" s="52"/>
      <c r="H181" s="53">
        <v>2</v>
      </c>
      <c r="I181" s="54">
        <v>13.728</v>
      </c>
      <c r="J181" s="53">
        <v>27</v>
      </c>
      <c r="K181" s="22"/>
      <c r="L181" s="6"/>
      <c r="M181" s="6"/>
      <c r="N181" s="6"/>
      <c r="O181" s="6"/>
    </row>
    <row r="182" spans="1:15" outlineLevel="1" x14ac:dyDescent="0.2">
      <c r="A182" s="49" t="s">
        <v>41</v>
      </c>
      <c r="B182" s="49" t="s">
        <v>41</v>
      </c>
      <c r="C182" s="50" t="s">
        <v>45</v>
      </c>
      <c r="D182" s="51" t="s">
        <v>41</v>
      </c>
      <c r="E182" s="52"/>
      <c r="F182" s="53">
        <v>983.05</v>
      </c>
      <c r="G182" s="52"/>
      <c r="H182" s="53">
        <v>492</v>
      </c>
      <c r="I182" s="54">
        <v>4.3319999999999999</v>
      </c>
      <c r="J182" s="53">
        <v>2131</v>
      </c>
      <c r="K182" s="22"/>
      <c r="L182" s="6"/>
      <c r="M182" s="6"/>
      <c r="N182" s="6"/>
      <c r="O182" s="6"/>
    </row>
    <row r="183" spans="1:15" outlineLevel="1" x14ac:dyDescent="0.2">
      <c r="A183" s="49" t="s">
        <v>41</v>
      </c>
      <c r="B183" s="49" t="s">
        <v>41</v>
      </c>
      <c r="C183" s="50" t="s">
        <v>46</v>
      </c>
      <c r="D183" s="51" t="s">
        <v>47</v>
      </c>
      <c r="E183" s="52">
        <v>95</v>
      </c>
      <c r="F183" s="53"/>
      <c r="G183" s="52">
        <v>95</v>
      </c>
      <c r="H183" s="53">
        <v>118</v>
      </c>
      <c r="I183" s="54">
        <v>81</v>
      </c>
      <c r="J183" s="53">
        <v>1379</v>
      </c>
      <c r="K183" s="22"/>
      <c r="L183" s="6"/>
      <c r="M183" s="6"/>
      <c r="N183" s="6"/>
      <c r="O183" s="6"/>
    </row>
    <row r="184" spans="1:15" outlineLevel="1" x14ac:dyDescent="0.2">
      <c r="A184" s="49" t="s">
        <v>41</v>
      </c>
      <c r="B184" s="49" t="s">
        <v>41</v>
      </c>
      <c r="C184" s="50" t="s">
        <v>48</v>
      </c>
      <c r="D184" s="51" t="s">
        <v>47</v>
      </c>
      <c r="E184" s="52">
        <v>65</v>
      </c>
      <c r="F184" s="53"/>
      <c r="G184" s="52">
        <v>65</v>
      </c>
      <c r="H184" s="53">
        <v>81</v>
      </c>
      <c r="I184" s="54">
        <v>52</v>
      </c>
      <c r="J184" s="53">
        <v>885</v>
      </c>
      <c r="K184" s="22"/>
      <c r="L184" s="6"/>
      <c r="M184" s="6"/>
      <c r="N184" s="6"/>
      <c r="O184" s="6"/>
    </row>
    <row r="185" spans="1:15" x14ac:dyDescent="0.2">
      <c r="A185" s="49" t="s">
        <v>41</v>
      </c>
      <c r="B185" s="49" t="s">
        <v>41</v>
      </c>
      <c r="C185" s="55" t="s">
        <v>49</v>
      </c>
      <c r="D185" s="49" t="s">
        <v>41</v>
      </c>
      <c r="E185" s="56"/>
      <c r="F185" s="57"/>
      <c r="G185" s="56"/>
      <c r="H185" s="57">
        <v>859</v>
      </c>
      <c r="I185" s="58"/>
      <c r="J185" s="57">
        <v>6324</v>
      </c>
      <c r="K185" s="22"/>
      <c r="L185" s="6"/>
      <c r="M185" s="6"/>
      <c r="N185" s="6"/>
      <c r="O185" s="6"/>
    </row>
    <row r="186" spans="1:15" ht="25.5" x14ac:dyDescent="0.2">
      <c r="A186" s="49">
        <v>48</v>
      </c>
      <c r="B186" s="49" t="s">
        <v>174</v>
      </c>
      <c r="C186" s="50" t="s">
        <v>175</v>
      </c>
      <c r="D186" s="51" t="s">
        <v>176</v>
      </c>
      <c r="E186" s="52" t="s">
        <v>177</v>
      </c>
      <c r="F186" s="53">
        <v>982.82</v>
      </c>
      <c r="G186" s="52"/>
      <c r="H186" s="53"/>
      <c r="I186" s="54"/>
      <c r="J186" s="53" t="s">
        <v>178</v>
      </c>
      <c r="K186" s="22"/>
      <c r="L186" s="6"/>
      <c r="M186" s="6"/>
      <c r="N186" s="6"/>
      <c r="O186" s="6"/>
    </row>
    <row r="187" spans="1:15" outlineLevel="1" x14ac:dyDescent="0.2">
      <c r="A187" s="49" t="s">
        <v>41</v>
      </c>
      <c r="B187" s="49" t="s">
        <v>41</v>
      </c>
      <c r="C187" s="50" t="s">
        <v>42</v>
      </c>
      <c r="D187" s="51" t="s">
        <v>41</v>
      </c>
      <c r="E187" s="52"/>
      <c r="F187" s="53">
        <v>123.05</v>
      </c>
      <c r="G187" s="52"/>
      <c r="H187" s="53">
        <v>246</v>
      </c>
      <c r="I187" s="54">
        <v>13.728</v>
      </c>
      <c r="J187" s="53">
        <v>3377</v>
      </c>
      <c r="K187" s="22"/>
      <c r="L187" s="6"/>
      <c r="M187" s="6"/>
      <c r="N187" s="6"/>
      <c r="O187" s="6"/>
    </row>
    <row r="188" spans="1:15" outlineLevel="1" x14ac:dyDescent="0.2">
      <c r="A188" s="49" t="s">
        <v>41</v>
      </c>
      <c r="B188" s="49" t="s">
        <v>41</v>
      </c>
      <c r="C188" s="50" t="s">
        <v>43</v>
      </c>
      <c r="D188" s="51" t="s">
        <v>41</v>
      </c>
      <c r="E188" s="52"/>
      <c r="F188" s="53">
        <v>62.13</v>
      </c>
      <c r="G188" s="52"/>
      <c r="H188" s="53">
        <v>124</v>
      </c>
      <c r="I188" s="54">
        <v>5.7889999999999997</v>
      </c>
      <c r="J188" s="53">
        <v>718</v>
      </c>
      <c r="K188" s="22"/>
      <c r="L188" s="6"/>
      <c r="M188" s="6"/>
      <c r="N188" s="6"/>
      <c r="O188" s="6"/>
    </row>
    <row r="189" spans="1:15" outlineLevel="1" x14ac:dyDescent="0.2">
      <c r="A189" s="49" t="s">
        <v>41</v>
      </c>
      <c r="B189" s="49" t="s">
        <v>41</v>
      </c>
      <c r="C189" s="50" t="s">
        <v>44</v>
      </c>
      <c r="D189" s="51" t="s">
        <v>41</v>
      </c>
      <c r="E189" s="52"/>
      <c r="F189" s="53">
        <v>3</v>
      </c>
      <c r="G189" s="52"/>
      <c r="H189" s="53">
        <v>6</v>
      </c>
      <c r="I189" s="54">
        <v>13.728</v>
      </c>
      <c r="J189" s="53">
        <v>82</v>
      </c>
      <c r="K189" s="22"/>
      <c r="L189" s="6"/>
      <c r="M189" s="6"/>
      <c r="N189" s="6"/>
      <c r="O189" s="6"/>
    </row>
    <row r="190" spans="1:15" outlineLevel="1" x14ac:dyDescent="0.2">
      <c r="A190" s="49" t="s">
        <v>41</v>
      </c>
      <c r="B190" s="49" t="s">
        <v>41</v>
      </c>
      <c r="C190" s="50" t="s">
        <v>45</v>
      </c>
      <c r="D190" s="51" t="s">
        <v>41</v>
      </c>
      <c r="E190" s="52"/>
      <c r="F190" s="53">
        <v>797.64</v>
      </c>
      <c r="G190" s="52"/>
      <c r="H190" s="53">
        <v>1596</v>
      </c>
      <c r="I190" s="54">
        <v>3.96</v>
      </c>
      <c r="J190" s="53">
        <v>6320</v>
      </c>
      <c r="K190" s="22"/>
      <c r="L190" s="6"/>
      <c r="M190" s="6"/>
      <c r="N190" s="6"/>
      <c r="O190" s="6"/>
    </row>
    <row r="191" spans="1:15" outlineLevel="1" x14ac:dyDescent="0.2">
      <c r="A191" s="49" t="s">
        <v>41</v>
      </c>
      <c r="B191" s="49" t="s">
        <v>41</v>
      </c>
      <c r="C191" s="50" t="s">
        <v>46</v>
      </c>
      <c r="D191" s="51" t="s">
        <v>47</v>
      </c>
      <c r="E191" s="52">
        <v>95</v>
      </c>
      <c r="F191" s="53"/>
      <c r="G191" s="52">
        <v>95</v>
      </c>
      <c r="H191" s="53">
        <v>239</v>
      </c>
      <c r="I191" s="54">
        <v>81</v>
      </c>
      <c r="J191" s="53">
        <v>2802</v>
      </c>
      <c r="K191" s="22"/>
      <c r="L191" s="6"/>
      <c r="M191" s="6"/>
      <c r="N191" s="6"/>
      <c r="O191" s="6"/>
    </row>
    <row r="192" spans="1:15" outlineLevel="1" x14ac:dyDescent="0.2">
      <c r="A192" s="49" t="s">
        <v>41</v>
      </c>
      <c r="B192" s="49" t="s">
        <v>41</v>
      </c>
      <c r="C192" s="50" t="s">
        <v>48</v>
      </c>
      <c r="D192" s="51" t="s">
        <v>47</v>
      </c>
      <c r="E192" s="52">
        <v>65</v>
      </c>
      <c r="F192" s="53"/>
      <c r="G192" s="52">
        <v>65</v>
      </c>
      <c r="H192" s="53">
        <v>164</v>
      </c>
      <c r="I192" s="54">
        <v>52</v>
      </c>
      <c r="J192" s="53">
        <v>1799</v>
      </c>
      <c r="K192" s="22"/>
      <c r="L192" s="6"/>
      <c r="M192" s="6"/>
      <c r="N192" s="6"/>
      <c r="O192" s="6"/>
    </row>
    <row r="193" spans="1:15" x14ac:dyDescent="0.2">
      <c r="A193" s="59" t="s">
        <v>41</v>
      </c>
      <c r="B193" s="59" t="s">
        <v>41</v>
      </c>
      <c r="C193" s="60" t="s">
        <v>49</v>
      </c>
      <c r="D193" s="59" t="s">
        <v>41</v>
      </c>
      <c r="E193" s="61"/>
      <c r="F193" s="62"/>
      <c r="G193" s="61"/>
      <c r="H193" s="62">
        <v>2369</v>
      </c>
      <c r="I193" s="63"/>
      <c r="J193" s="62">
        <v>15016</v>
      </c>
      <c r="K193" s="22"/>
      <c r="L193" s="6"/>
      <c r="M193" s="6"/>
      <c r="N193" s="6"/>
      <c r="O193" s="6"/>
    </row>
    <row r="194" spans="1:15" x14ac:dyDescent="0.2">
      <c r="A194" s="64" t="s">
        <v>179</v>
      </c>
      <c r="B194" s="65"/>
      <c r="C194" s="65"/>
      <c r="D194" s="65"/>
      <c r="E194" s="65"/>
      <c r="F194" s="65"/>
      <c r="G194" s="65"/>
      <c r="H194" s="66">
        <v>227613</v>
      </c>
      <c r="I194" s="67"/>
      <c r="J194" s="66"/>
      <c r="K194" s="22"/>
      <c r="L194" s="6"/>
      <c r="M194" s="6"/>
      <c r="N194" s="6"/>
      <c r="O194" s="6"/>
    </row>
    <row r="195" spans="1:15" x14ac:dyDescent="0.2">
      <c r="A195" s="64" t="s">
        <v>180</v>
      </c>
      <c r="B195" s="65"/>
      <c r="C195" s="65"/>
      <c r="D195" s="65"/>
      <c r="E195" s="65"/>
      <c r="F195" s="65"/>
      <c r="G195" s="65"/>
      <c r="H195" s="66"/>
      <c r="I195" s="67"/>
      <c r="J195" s="66">
        <v>1699673</v>
      </c>
      <c r="K195" s="22"/>
      <c r="L195" s="6"/>
      <c r="M195" s="6"/>
      <c r="N195" s="6"/>
      <c r="O195" s="6"/>
    </row>
    <row r="196" spans="1:15" x14ac:dyDescent="0.2">
      <c r="A196" s="64" t="s">
        <v>181</v>
      </c>
      <c r="B196" s="65"/>
      <c r="C196" s="65"/>
      <c r="D196" s="65"/>
      <c r="E196" s="65"/>
      <c r="F196" s="65"/>
      <c r="G196" s="65"/>
      <c r="H196" s="66"/>
      <c r="I196" s="67"/>
      <c r="J196" s="66"/>
      <c r="K196" s="22"/>
      <c r="L196" s="6"/>
      <c r="M196" s="6"/>
      <c r="N196" s="6"/>
      <c r="O196" s="6"/>
    </row>
    <row r="197" spans="1:15" x14ac:dyDescent="0.2">
      <c r="A197" s="64" t="s">
        <v>182</v>
      </c>
      <c r="B197" s="65"/>
      <c r="C197" s="65"/>
      <c r="D197" s="65"/>
      <c r="E197" s="65"/>
      <c r="F197" s="65"/>
      <c r="G197" s="65"/>
      <c r="H197" s="66">
        <v>17274</v>
      </c>
      <c r="I197" s="67"/>
      <c r="J197" s="66">
        <v>237137</v>
      </c>
      <c r="K197" s="22"/>
      <c r="L197" s="6"/>
      <c r="M197" s="6"/>
      <c r="N197" s="6"/>
      <c r="O197" s="6"/>
    </row>
    <row r="198" spans="1:15" x14ac:dyDescent="0.2">
      <c r="A198" s="64" t="s">
        <v>183</v>
      </c>
      <c r="B198" s="65"/>
      <c r="C198" s="65"/>
      <c r="D198" s="65"/>
      <c r="E198" s="65"/>
      <c r="F198" s="65"/>
      <c r="G198" s="65"/>
      <c r="H198" s="66">
        <v>204221</v>
      </c>
      <c r="I198" s="67"/>
      <c r="J198" s="66">
        <v>571009</v>
      </c>
      <c r="K198" s="22"/>
      <c r="L198" s="6"/>
      <c r="M198" s="6"/>
      <c r="N198" s="6"/>
      <c r="O198" s="6"/>
    </row>
    <row r="199" spans="1:15" x14ac:dyDescent="0.2">
      <c r="A199" s="64" t="s">
        <v>184</v>
      </c>
      <c r="B199" s="65"/>
      <c r="C199" s="65"/>
      <c r="D199" s="65"/>
      <c r="E199" s="65"/>
      <c r="F199" s="65"/>
      <c r="G199" s="65"/>
      <c r="H199" s="66">
        <v>6509</v>
      </c>
      <c r="I199" s="67"/>
      <c r="J199" s="66">
        <v>41533</v>
      </c>
      <c r="K199" s="22"/>
      <c r="L199" s="6"/>
      <c r="M199" s="6"/>
      <c r="N199" s="6"/>
      <c r="O199" s="6"/>
    </row>
    <row r="200" spans="1:15" x14ac:dyDescent="0.2">
      <c r="A200" s="64" t="s">
        <v>185</v>
      </c>
      <c r="B200" s="65"/>
      <c r="C200" s="65"/>
      <c r="D200" s="65"/>
      <c r="E200" s="65"/>
      <c r="F200" s="65"/>
      <c r="G200" s="65"/>
      <c r="H200" s="66">
        <v>0</v>
      </c>
      <c r="I200" s="67"/>
      <c r="J200" s="66">
        <v>855361</v>
      </c>
      <c r="K200" s="22"/>
      <c r="L200" s="6"/>
      <c r="M200" s="6"/>
      <c r="N200" s="6"/>
      <c r="O200" s="6"/>
    </row>
    <row r="201" spans="1:15" x14ac:dyDescent="0.2">
      <c r="A201" s="68" t="s">
        <v>186</v>
      </c>
      <c r="B201" s="69"/>
      <c r="C201" s="69"/>
      <c r="D201" s="69"/>
      <c r="E201" s="69"/>
      <c r="F201" s="69"/>
      <c r="G201" s="69"/>
      <c r="H201" s="70">
        <v>16410</v>
      </c>
      <c r="I201" s="71"/>
      <c r="J201" s="70">
        <v>192081</v>
      </c>
      <c r="K201" s="22"/>
      <c r="L201" s="6"/>
      <c r="M201" s="6"/>
      <c r="N201" s="6"/>
      <c r="O201" s="6"/>
    </row>
    <row r="202" spans="1:15" x14ac:dyDescent="0.2">
      <c r="A202" s="68" t="s">
        <v>187</v>
      </c>
      <c r="B202" s="69"/>
      <c r="C202" s="69"/>
      <c r="D202" s="69"/>
      <c r="E202" s="69"/>
      <c r="F202" s="69"/>
      <c r="G202" s="69"/>
      <c r="H202" s="70">
        <v>11228</v>
      </c>
      <c r="I202" s="71"/>
      <c r="J202" s="70">
        <v>123311</v>
      </c>
      <c r="K202" s="22"/>
      <c r="L202" s="6"/>
      <c r="M202" s="6"/>
      <c r="N202" s="6"/>
      <c r="O202" s="6"/>
    </row>
    <row r="203" spans="1:15" x14ac:dyDescent="0.2">
      <c r="A203" s="68" t="s">
        <v>188</v>
      </c>
      <c r="B203" s="69"/>
      <c r="C203" s="69"/>
      <c r="D203" s="69"/>
      <c r="E203" s="69"/>
      <c r="F203" s="69"/>
      <c r="G203" s="69"/>
      <c r="H203" s="70"/>
      <c r="I203" s="71"/>
      <c r="J203" s="70"/>
      <c r="K203" s="22"/>
      <c r="L203" s="6"/>
      <c r="M203" s="6"/>
      <c r="N203" s="6"/>
      <c r="O203" s="6"/>
    </row>
    <row r="204" spans="1:15" x14ac:dyDescent="0.2">
      <c r="A204" s="64" t="s">
        <v>189</v>
      </c>
      <c r="B204" s="65"/>
      <c r="C204" s="65"/>
      <c r="D204" s="65"/>
      <c r="E204" s="65"/>
      <c r="F204" s="65"/>
      <c r="G204" s="65"/>
      <c r="H204" s="66">
        <v>255251</v>
      </c>
      <c r="I204" s="67"/>
      <c r="J204" s="66">
        <v>1159704</v>
      </c>
      <c r="K204" s="22"/>
      <c r="L204" s="6"/>
      <c r="M204" s="6"/>
      <c r="N204" s="6"/>
      <c r="O204" s="6"/>
    </row>
    <row r="205" spans="1:15" x14ac:dyDescent="0.2">
      <c r="A205" s="64" t="s">
        <v>190</v>
      </c>
      <c r="B205" s="65"/>
      <c r="C205" s="65"/>
      <c r="D205" s="65"/>
      <c r="E205" s="65"/>
      <c r="F205" s="65"/>
      <c r="G205" s="65"/>
      <c r="H205" s="66">
        <v>0</v>
      </c>
      <c r="I205" s="67"/>
      <c r="J205" s="66">
        <v>855361</v>
      </c>
      <c r="K205" s="22"/>
      <c r="L205" s="6"/>
      <c r="M205" s="6"/>
      <c r="N205" s="6"/>
      <c r="O205" s="6"/>
    </row>
    <row r="206" spans="1:15" x14ac:dyDescent="0.2">
      <c r="A206" s="64" t="s">
        <v>191</v>
      </c>
      <c r="B206" s="65"/>
      <c r="C206" s="65"/>
      <c r="D206" s="65"/>
      <c r="E206" s="65"/>
      <c r="F206" s="65"/>
      <c r="G206" s="65"/>
      <c r="H206" s="66">
        <v>255251</v>
      </c>
      <c r="I206" s="67"/>
      <c r="J206" s="66">
        <v>2015065</v>
      </c>
      <c r="K206" s="22"/>
      <c r="L206" s="6"/>
      <c r="M206" s="6"/>
      <c r="N206" s="6"/>
      <c r="O206" s="6"/>
    </row>
    <row r="207" spans="1:15" x14ac:dyDescent="0.2">
      <c r="A207" s="64" t="s">
        <v>192</v>
      </c>
      <c r="B207" s="65"/>
      <c r="C207" s="65"/>
      <c r="D207" s="65"/>
      <c r="E207" s="65"/>
      <c r="F207" s="65"/>
      <c r="G207" s="65"/>
      <c r="H207" s="66">
        <v>45945.18</v>
      </c>
      <c r="I207" s="67"/>
      <c r="J207" s="66">
        <v>362711.7</v>
      </c>
      <c r="K207" s="22"/>
      <c r="L207" s="6"/>
      <c r="M207" s="6"/>
      <c r="N207" s="6"/>
      <c r="O207" s="6"/>
    </row>
    <row r="208" spans="1:15" x14ac:dyDescent="0.2">
      <c r="A208" s="68" t="s">
        <v>193</v>
      </c>
      <c r="B208" s="69"/>
      <c r="C208" s="69"/>
      <c r="D208" s="69"/>
      <c r="E208" s="69"/>
      <c r="F208" s="69"/>
      <c r="G208" s="69"/>
      <c r="H208" s="70">
        <v>301196.18</v>
      </c>
      <c r="I208" s="71"/>
      <c r="J208" s="70">
        <v>2377776.7000000002</v>
      </c>
      <c r="K208" s="22"/>
      <c r="L208" s="6"/>
      <c r="M208" s="6"/>
      <c r="N208" s="6"/>
      <c r="O208" s="6"/>
    </row>
    <row r="209" spans="1:15" x14ac:dyDescent="0.2">
      <c r="A209" s="23"/>
      <c r="B209" s="23"/>
      <c r="C209" s="23"/>
      <c r="D209" s="23"/>
      <c r="E209" s="23"/>
      <c r="F209" s="23"/>
      <c r="G209" s="23"/>
      <c r="H209" s="36"/>
      <c r="I209" s="23"/>
      <c r="J209" s="37"/>
      <c r="K209" s="22"/>
      <c r="L209" s="6"/>
      <c r="M209" s="6"/>
      <c r="N209" s="6"/>
      <c r="O209" s="6"/>
    </row>
    <row r="210" spans="1:15" x14ac:dyDescent="0.2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4"/>
      <c r="L210" s="5"/>
      <c r="M210" s="5"/>
      <c r="N210" s="5"/>
      <c r="O210" s="5"/>
    </row>
    <row r="211" spans="1:15" x14ac:dyDescent="0.2">
      <c r="K211" s="21"/>
      <c r="L211" s="2"/>
      <c r="M211" s="2"/>
      <c r="N211" s="2"/>
      <c r="O211" s="2"/>
    </row>
    <row r="212" spans="1:15" x14ac:dyDescent="0.2">
      <c r="A212" s="21"/>
      <c r="B212" s="21"/>
      <c r="C212" s="21"/>
      <c r="D212" s="21"/>
      <c r="E212" s="21"/>
      <c r="F212" s="21"/>
      <c r="G212" s="21"/>
      <c r="H212" s="21"/>
      <c r="I212" s="21"/>
      <c r="J212" s="21"/>
    </row>
    <row r="213" spans="1:15" x14ac:dyDescent="0.2">
      <c r="A213" s="13"/>
      <c r="B213" s="25" t="s">
        <v>34</v>
      </c>
      <c r="C213" s="34"/>
      <c r="D213" s="34"/>
      <c r="E213" s="34"/>
      <c r="F213" s="34"/>
      <c r="G213" s="13"/>
      <c r="H213" s="13"/>
      <c r="I213" s="13"/>
      <c r="J213" s="13"/>
      <c r="K213" s="21"/>
      <c r="L213" s="2"/>
      <c r="M213" s="2"/>
      <c r="N213" s="2"/>
      <c r="O213" s="2"/>
    </row>
    <row r="214" spans="1:15" x14ac:dyDescent="0.2">
      <c r="A214" s="13"/>
      <c r="B214" s="12"/>
      <c r="C214" s="40" t="s">
        <v>25</v>
      </c>
      <c r="D214" s="40"/>
      <c r="E214" s="40"/>
      <c r="F214" s="40"/>
      <c r="G214" s="13"/>
      <c r="H214" s="13"/>
      <c r="I214" s="13"/>
      <c r="J214" s="13"/>
      <c r="K214" s="13"/>
      <c r="L214" s="3"/>
      <c r="M214" s="3"/>
      <c r="N214" s="3"/>
      <c r="O214" s="3"/>
    </row>
    <row r="215" spans="1:15" x14ac:dyDescent="0.2">
      <c r="A215" s="13"/>
      <c r="B215" s="25" t="s">
        <v>35</v>
      </c>
      <c r="C215" s="34"/>
      <c r="D215" s="34"/>
      <c r="E215" s="34"/>
      <c r="F215" s="34"/>
      <c r="G215" s="13"/>
      <c r="H215" s="13"/>
      <c r="I215" s="13"/>
      <c r="J215" s="13"/>
      <c r="K215" s="13"/>
      <c r="L215" s="3"/>
      <c r="M215" s="3"/>
      <c r="N215" s="3"/>
      <c r="O215" s="3"/>
    </row>
    <row r="216" spans="1:15" x14ac:dyDescent="0.2">
      <c r="C216" s="40" t="s">
        <v>25</v>
      </c>
      <c r="D216" s="40"/>
      <c r="E216" s="40"/>
      <c r="F216" s="40"/>
      <c r="K216" s="13"/>
      <c r="L216" s="3"/>
      <c r="M216" s="3"/>
      <c r="N216" s="3"/>
      <c r="O216" s="3"/>
    </row>
  </sheetData>
  <mergeCells count="30">
    <mergeCell ref="A207:G207"/>
    <mergeCell ref="A208:G208"/>
    <mergeCell ref="A201:G201"/>
    <mergeCell ref="A202:G202"/>
    <mergeCell ref="A203:G203"/>
    <mergeCell ref="A204:G204"/>
    <mergeCell ref="A205:G205"/>
    <mergeCell ref="A206:G206"/>
    <mergeCell ref="A195:G195"/>
    <mergeCell ref="A196:G196"/>
    <mergeCell ref="A197:G197"/>
    <mergeCell ref="A198:G198"/>
    <mergeCell ref="A199:G199"/>
    <mergeCell ref="A200:G200"/>
    <mergeCell ref="A12:J12"/>
    <mergeCell ref="A13:J13"/>
    <mergeCell ref="A29:A31"/>
    <mergeCell ref="B29:B31"/>
    <mergeCell ref="A33:J33"/>
    <mergeCell ref="A194:G194"/>
    <mergeCell ref="C214:F214"/>
    <mergeCell ref="C216:F216"/>
    <mergeCell ref="G29:G31"/>
    <mergeCell ref="H29:H31"/>
    <mergeCell ref="I29:I31"/>
    <mergeCell ref="J29:J31"/>
    <mergeCell ref="C29:C31"/>
    <mergeCell ref="D29:D31"/>
    <mergeCell ref="E29:E31"/>
    <mergeCell ref="F29:F31"/>
  </mergeCells>
  <phoneticPr fontId="0" type="noConversion"/>
  <pageMargins left="0.51181102362204722" right="0.23622047244094491" top="0.57333333333333336" bottom="0.36666666666666664" header="0.31496062992125984" footer="0.31496062992125984"/>
  <pageSetup paperSize="9" scale="70" fitToHeight="30000" orientation="portrait" r:id="rId1"/>
  <headerFooter alignWithMargins="0">
    <oddFooter>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 текущем уровне цен</vt:lpstr>
      <vt:lpstr>'В текущем уровне цен'!Заголовки_для_печати</vt:lpstr>
    </vt:vector>
  </TitlesOfParts>
  <Company>Grand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Gleb</dc:creator>
  <cp:keywords>12.03.2008</cp:keywords>
  <cp:lastModifiedBy>Gleb</cp:lastModifiedBy>
  <cp:lastPrinted>2012-05-05T04:01:16Z</cp:lastPrinted>
  <dcterms:created xsi:type="dcterms:W3CDTF">2003-01-28T12:33:10Z</dcterms:created>
  <dcterms:modified xsi:type="dcterms:W3CDTF">2014-12-17T17:50:16Z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