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enkovski\Desktop\РАБОЧИЕ ДОКУМЕНТЫ\РАБОЧИЕ ДОКУМЕНТЫ РР-сити\Больница г. Колпино\сети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обор.'!$B$17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обор.'!$25:$25</definedName>
  </definedNames>
  <calcPr calcId="152511" fullPrecision="0"/>
</workbook>
</file>

<file path=xl/calcChain.xml><?xml version="1.0" encoding="utf-8"?>
<calcChain xmlns="http://schemas.openxmlformats.org/spreadsheetml/2006/main">
  <c r="I60" i="4" l="1"/>
  <c r="I59" i="4"/>
  <c r="I58" i="4"/>
  <c r="I57" i="4"/>
  <c r="I56" i="4"/>
  <c r="I55" i="4"/>
  <c r="I61" i="4" l="1"/>
</calcChain>
</file>

<file path=xl/sharedStrings.xml><?xml version="1.0" encoding="utf-8"?>
<sst xmlns="http://schemas.openxmlformats.org/spreadsheetml/2006/main" count="131" uniqueCount="108">
  <si>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</si>
  <si>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</si>
  <si>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</si>
  <si>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</si>
  <si>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</si>
  <si>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</si>
  <si>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</si>
  <si>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</si>
  <si>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</si>
  <si>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</si>
  <si>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</si>
  <si>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</si>
  <si>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</si>
  <si>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</si>
  <si>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</si>
  <si>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</si>
  <si>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</si>
  <si>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</si>
  <si>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</si>
  <si>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>эксплуатации машин</t>
  </si>
  <si>
    <t>мате-риалы</t>
  </si>
  <si>
    <t>обору-дования</t>
  </si>
  <si>
    <t>Общая масса оборудо-вания, т</t>
  </si>
  <si>
    <t>" _____ " ________________ 2016 г.</t>
  </si>
  <si>
    <t>"______ " _______________2016 г.</t>
  </si>
  <si>
    <t>Раздел 1. Раздел 3. Устройство колодцев</t>
  </si>
  <si>
    <t>33</t>
  </si>
  <si>
    <t>ТЕР23-03-001-04</t>
  </si>
  <si>
    <r>
      <t>Устройство круглых сборных железобетонных канализационных колодцев диаметром: 1 м в грунтах мокрых
(10 М3 ЖЕЛЕЗОБЕТОННЫХ И БЕТОННЫХ КОНСТРУКЦИЙ КОЛОДЦЕВ)</t>
    </r>
    <r>
      <rPr>
        <i/>
        <sz val="7"/>
        <rFont val="Arial"/>
        <family val="2"/>
        <charset val="204"/>
      </rPr>
      <t xml:space="preserve">
НР (9075 руб.): 122,2% от ФОТ (7426 руб.)
СП (6609 руб.): 89% от ФОТ (7426 руб.)</t>
    </r>
  </si>
  <si>
    <t>9573,38
1761,35</t>
  </si>
  <si>
    <t>2577,08
365,04</t>
  </si>
  <si>
    <t>8999
1275</t>
  </si>
  <si>
    <t>34</t>
  </si>
  <si>
    <t>СЦМ-445-3410-500</t>
  </si>
  <si>
    <r>
      <t>Элементы колодцев- кольца КС-10-9, ГОСТ 8020-90
(ШТ)</t>
    </r>
    <r>
      <rPr>
        <i/>
        <sz val="7"/>
        <rFont val="Arial"/>
        <family val="2"/>
        <charset val="204"/>
      </rPr>
      <t xml:space="preserve">
МАТ=2026/4,017</t>
    </r>
  </si>
  <si>
    <r>
      <t>504,36</t>
    </r>
    <r>
      <rPr>
        <i/>
        <sz val="6"/>
        <rFont val="Arial"/>
        <family val="2"/>
        <charset val="204"/>
      </rPr>
      <t xml:space="preserve">
2026/4,017</t>
    </r>
  </si>
  <si>
    <t>35</t>
  </si>
  <si>
    <t>СЦМ-440-9202-513</t>
  </si>
  <si>
    <r>
      <t>Элементы колодцев: кольца КС 10.6
(ШТ)</t>
    </r>
    <r>
      <rPr>
        <i/>
        <sz val="7"/>
        <rFont val="Arial"/>
        <family val="2"/>
        <charset val="204"/>
      </rPr>
      <t xml:space="preserve">
МАТ=1402,08/4,017</t>
    </r>
  </si>
  <si>
    <r>
      <t>349,04</t>
    </r>
    <r>
      <rPr>
        <i/>
        <sz val="6"/>
        <rFont val="Arial"/>
        <family val="2"/>
        <charset val="204"/>
      </rPr>
      <t xml:space="preserve">
1402,08/4,017</t>
    </r>
  </si>
  <si>
    <t>36</t>
  </si>
  <si>
    <t>СЦМ-440-9202-514</t>
  </si>
  <si>
    <r>
      <t>Элементы колодцев: кольца КС 10.3
(ШТ)</t>
    </r>
    <r>
      <rPr>
        <i/>
        <sz val="7"/>
        <rFont val="Arial"/>
        <family val="2"/>
        <charset val="204"/>
      </rPr>
      <t xml:space="preserve">
МАТ=910,37/4,017</t>
    </r>
  </si>
  <si>
    <r>
      <t>226,63</t>
    </r>
    <r>
      <rPr>
        <i/>
        <sz val="6"/>
        <rFont val="Arial"/>
        <family val="2"/>
        <charset val="204"/>
      </rPr>
      <t xml:space="preserve">
910,37/4,017</t>
    </r>
  </si>
  <si>
    <t>37</t>
  </si>
  <si>
    <t>СЦМ-445-3410-506</t>
  </si>
  <si>
    <r>
      <t>Элементы смотровых колодцев Д=1 м: плита перекрытия 1ПП10-2
(ШТ)</t>
    </r>
    <r>
      <rPr>
        <i/>
        <sz val="7"/>
        <rFont val="Arial"/>
        <family val="2"/>
        <charset val="204"/>
      </rPr>
      <t xml:space="preserve">
МАТ=1794,1/4,017</t>
    </r>
  </si>
  <si>
    <r>
      <t>446,63</t>
    </r>
    <r>
      <rPr>
        <i/>
        <sz val="6"/>
        <rFont val="Arial"/>
        <family val="2"/>
        <charset val="204"/>
      </rPr>
      <t xml:space="preserve">
1794,1/4,017</t>
    </r>
  </si>
  <si>
    <t>38</t>
  </si>
  <si>
    <t>СЦМ-445-3410-513</t>
  </si>
  <si>
    <r>
      <t>ЭЛЕМЕНТЫ СМОТРОВЫХ КОЛОДЦЕВ Д=1 М: ДК-10-9 (В22,5)
(ШТ)</t>
    </r>
    <r>
      <rPr>
        <i/>
        <sz val="7"/>
        <rFont val="Arial"/>
        <family val="2"/>
        <charset val="204"/>
      </rPr>
      <t xml:space="preserve">
МАТ=3428,7/4,017</t>
    </r>
  </si>
  <si>
    <r>
      <t>853,55</t>
    </r>
    <r>
      <rPr>
        <i/>
        <sz val="6"/>
        <rFont val="Arial"/>
        <family val="2"/>
        <charset val="204"/>
      </rPr>
      <t xml:space="preserve">
3428,7/4,017</t>
    </r>
  </si>
  <si>
    <t>39</t>
  </si>
  <si>
    <t>СЦМ-445-3410-507</t>
  </si>
  <si>
    <r>
      <t>Элементы смотровых колодцев: кольцо опорное КО-6
(ШТ)</t>
    </r>
    <r>
      <rPr>
        <i/>
        <sz val="7"/>
        <rFont val="Arial"/>
        <family val="2"/>
        <charset val="204"/>
      </rPr>
      <t xml:space="preserve">
МАТ=626,01/4,017</t>
    </r>
  </si>
  <si>
    <r>
      <t>155,84</t>
    </r>
    <r>
      <rPr>
        <i/>
        <sz val="6"/>
        <rFont val="Arial"/>
        <family val="2"/>
        <charset val="204"/>
      </rPr>
      <t xml:space="preserve">
626,01/4,017</t>
    </r>
  </si>
  <si>
    <t>40</t>
  </si>
  <si>
    <t>ТЕР23-04-011-01</t>
  </si>
  <si>
    <r>
      <t>Установка люка
(1 ШТ.)</t>
    </r>
    <r>
      <rPr>
        <i/>
        <sz val="7"/>
        <rFont val="Arial"/>
        <family val="2"/>
        <charset val="204"/>
      </rPr>
      <t xml:space="preserve">
НР (393 руб.): 122,2% от ФОТ (322 руб.)
СП (287 руб.): 89% от ФОТ (322 руб.)</t>
    </r>
  </si>
  <si>
    <t>19,14
13,83</t>
  </si>
  <si>
    <t>4,8
0,8</t>
  </si>
  <si>
    <t>106
18</t>
  </si>
  <si>
    <t>41</t>
  </si>
  <si>
    <t>СЦМ-103-0754-007</t>
  </si>
  <si>
    <r>
      <t>Люки чугунные тяжелые 'Д' ГОСТ 3634-99
(шт.)</t>
    </r>
    <r>
      <rPr>
        <i/>
        <sz val="7"/>
        <rFont val="Arial"/>
        <family val="2"/>
        <charset val="204"/>
      </rPr>
      <t xml:space="preserve">
МАТ=2634,89/4,017</t>
    </r>
  </si>
  <si>
    <r>
      <t>655,93</t>
    </r>
    <r>
      <rPr>
        <i/>
        <sz val="6"/>
        <rFont val="Arial"/>
        <family val="2"/>
        <charset val="204"/>
      </rPr>
      <t xml:space="preserve">
2634,89/4,017</t>
    </r>
  </si>
  <si>
    <t>42</t>
  </si>
  <si>
    <t>ТЕР23-04-008-02</t>
  </si>
  <si>
    <r>
      <t>Присоединение канализационных трубопроводов к существующей сети в грунтах: мокрых
(1 ВРЕЗКА)</t>
    </r>
    <r>
      <rPr>
        <i/>
        <sz val="7"/>
        <rFont val="Arial"/>
        <family val="2"/>
        <charset val="204"/>
      </rPr>
      <t xml:space="preserve">
НР (231 руб.): 122,2% от ФОТ (189 руб.)
СП (168 руб.): 89% от ФОТ (189 руб.)</t>
    </r>
  </si>
  <si>
    <t>262,33
188,81</t>
  </si>
  <si>
    <t>43</t>
  </si>
  <si>
    <t>ТЕР46-03-010-02</t>
  </si>
  <si>
    <r>
      <t>Пробивка в бетонных стенах и полах толщиной 100 мм отверстий площадью: до 100 см2
(100 ОТВЕРСТИЙ)</t>
    </r>
    <r>
      <rPr>
        <i/>
        <sz val="7"/>
        <rFont val="Arial"/>
        <family val="2"/>
        <charset val="204"/>
      </rPr>
      <t xml:space="preserve">
НР (280 руб.): 103,4% от ФОТ (271 руб.)
СП (190 руб.): 70% от ФОТ (271 руб.)</t>
    </r>
  </si>
  <si>
    <t>911,63
412,41</t>
  </si>
  <si>
    <t>499,22
108,96</t>
  </si>
  <si>
    <t>260
57</t>
  </si>
  <si>
    <t>Итого по разделу 1 Раздел 3. Устройство колодцев</t>
  </si>
  <si>
    <t>ИТОГИ ПО СМЕТЕ:</t>
  </si>
  <si>
    <t>Итого прямые затраты по смете в ценах 2001г.</t>
  </si>
  <si>
    <t>9365
1350</t>
  </si>
  <si>
    <t>Накладные расходы</t>
  </si>
  <si>
    <t>Сметная прибыль</t>
  </si>
  <si>
    <t xml:space="preserve">  Итого</t>
  </si>
  <si>
    <t xml:space="preserve">    В том числе: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</si>
  <si>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</si>
  <si>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</si>
  <si>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</si>
  <si>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</si>
  <si>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</si>
  <si>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</si>
  <si>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ВСЕГО по смете</t>
  </si>
  <si>
    <t>Проект</t>
  </si>
  <si>
    <r>
      <t xml:space="preserve">ЛОКАЛЬНЫЙ СМЕТНЫЙ РАСЧЕТ № </t>
    </r>
    <r>
      <rPr>
        <sz val="12"/>
        <rFont val="Arial"/>
        <family val="2"/>
        <charset val="204"/>
      </rPr>
      <t>06-05-07</t>
    </r>
  </si>
  <si>
    <t>Копия 06-05-07 Дренаж, Объектная смета</t>
  </si>
  <si>
    <t>Основание: 011-2009-НВК.Др.С1</t>
  </si>
  <si>
    <t>___________________________122,208</t>
  </si>
  <si>
    <t>тыс. руб.</t>
  </si>
  <si>
    <t>___________________________8,208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</si>
  <si>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</si>
  <si>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</si>
  <si>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</si>
  <si>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_______________________________________________________________________________________________618,36</t>
  </si>
  <si>
    <t>чел.час</t>
  </si>
  <si>
    <t>Сметная стоимость строительных работ _______________________________________________________________________________________________</t>
  </si>
  <si>
    <t>МАТ</t>
  </si>
  <si>
    <t>ЗПМ</t>
  </si>
  <si>
    <t>ЭМ</t>
  </si>
  <si>
    <t>ОЗП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</si>
</sst>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9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0" fillId="0" borderId="3" xfId="0" applyNumberFormat="1" applyFont="1" applyBorder="1" applyAlignment="1">
      <alignment horizontal="left" vertical="top" wrapText="1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489"/>
  <sheetViews>
    <sheetView showGridLines="0" tabSelected="1" topLeftCell="A37" zoomScaleNormal="100" zoomScaleSheetLayoutView="75" workbookViewId="0">
      <selection activeCell="I64" sqref="I64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9.5703125" style="6" customWidth="1"/>
    <col min="10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23</v>
      </c>
      <c r="L5" s="9" t="s">
        <v>24</v>
      </c>
    </row>
    <row r="6" spans="1:17" ht="14.25" x14ac:dyDescent="0.2">
      <c r="A6" s="49"/>
      <c r="C6" s="6"/>
      <c r="D6" s="10" t="s">
        <v>91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92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93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94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103</v>
      </c>
      <c r="C16" s="43"/>
      <c r="D16" s="69" t="s">
        <v>95</v>
      </c>
      <c r="E16" s="70"/>
      <c r="F16" s="56" t="s">
        <v>96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x14ac:dyDescent="0.2">
      <c r="A17" s="55"/>
      <c r="B17" s="41" t="s">
        <v>99</v>
      </c>
      <c r="C17" s="43"/>
      <c r="D17" s="71" t="s">
        <v>97</v>
      </c>
      <c r="E17" s="70"/>
      <c r="F17" s="24" t="s">
        <v>96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100</v>
      </c>
      <c r="C18" s="43"/>
      <c r="D18" s="71" t="s">
        <v>101</v>
      </c>
      <c r="E18" s="70"/>
      <c r="F18" s="24" t="s">
        <v>102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B19" s="57" t="s">
        <v>98</v>
      </c>
      <c r="C19" s="44"/>
      <c r="D19" s="33"/>
      <c r="E19" s="33"/>
      <c r="F19" s="33"/>
      <c r="G19" s="33"/>
      <c r="H19" s="33"/>
      <c r="I19" s="33"/>
      <c r="J19" s="33"/>
      <c r="P19" s="7"/>
      <c r="Q19" s="7"/>
    </row>
    <row r="20" spans="1:19" x14ac:dyDescent="0.2">
      <c r="A20" s="55"/>
      <c r="B20" s="45"/>
      <c r="C20" s="31"/>
      <c r="D20" s="21"/>
      <c r="E20" s="33"/>
      <c r="F20" s="33"/>
      <c r="G20" s="33"/>
      <c r="H20" s="33"/>
      <c r="I20" s="33"/>
      <c r="J20" s="33"/>
      <c r="Q20" s="7"/>
    </row>
    <row r="21" spans="1:19" x14ac:dyDescent="0.2">
      <c r="E21" s="6"/>
    </row>
    <row r="22" spans="1:19" s="28" customFormat="1" ht="22.5" customHeight="1" x14ac:dyDescent="0.2">
      <c r="A22" s="78" t="s">
        <v>4</v>
      </c>
      <c r="B22" s="79" t="s">
        <v>8</v>
      </c>
      <c r="C22" s="67" t="s">
        <v>9</v>
      </c>
      <c r="D22" s="67" t="s">
        <v>10</v>
      </c>
      <c r="E22" s="67" t="s">
        <v>16</v>
      </c>
      <c r="F22" s="67"/>
      <c r="G22" s="67"/>
      <c r="H22" s="67" t="s">
        <v>17</v>
      </c>
      <c r="I22" s="67"/>
      <c r="J22" s="67"/>
      <c r="K22" s="67"/>
      <c r="L22" s="67"/>
      <c r="M22" s="67" t="s">
        <v>14</v>
      </c>
      <c r="N22" s="67"/>
      <c r="O22" s="68" t="s">
        <v>22</v>
      </c>
      <c r="P22" s="27"/>
      <c r="Q22" s="27"/>
      <c r="R22" s="27"/>
      <c r="S22" s="27"/>
    </row>
    <row r="23" spans="1:19" s="28" customFormat="1" ht="36" x14ac:dyDescent="0.2">
      <c r="A23" s="78"/>
      <c r="B23" s="79"/>
      <c r="C23" s="67"/>
      <c r="D23" s="67"/>
      <c r="E23" s="26" t="s">
        <v>11</v>
      </c>
      <c r="F23" s="26" t="s">
        <v>19</v>
      </c>
      <c r="G23" s="67" t="s">
        <v>20</v>
      </c>
      <c r="H23" s="67" t="s">
        <v>21</v>
      </c>
      <c r="I23" s="67" t="s">
        <v>5</v>
      </c>
      <c r="J23" s="67" t="s">
        <v>13</v>
      </c>
      <c r="K23" s="26" t="s">
        <v>19</v>
      </c>
      <c r="L23" s="67" t="s">
        <v>20</v>
      </c>
      <c r="M23" s="67"/>
      <c r="N23" s="67"/>
      <c r="O23" s="68"/>
      <c r="P23" s="27"/>
      <c r="Q23" s="27"/>
      <c r="R23" s="27"/>
      <c r="S23" s="27"/>
    </row>
    <row r="24" spans="1:19" s="28" customFormat="1" ht="38.25" customHeight="1" x14ac:dyDescent="0.2">
      <c r="A24" s="78"/>
      <c r="B24" s="79"/>
      <c r="C24" s="67"/>
      <c r="D24" s="67"/>
      <c r="E24" s="26" t="s">
        <v>13</v>
      </c>
      <c r="F24" s="26" t="s">
        <v>12</v>
      </c>
      <c r="G24" s="67"/>
      <c r="H24" s="67"/>
      <c r="I24" s="67"/>
      <c r="J24" s="67"/>
      <c r="K24" s="26" t="s">
        <v>12</v>
      </c>
      <c r="L24" s="67"/>
      <c r="M24" s="26" t="s">
        <v>15</v>
      </c>
      <c r="N24" s="26" t="s">
        <v>11</v>
      </c>
      <c r="O24" s="68"/>
      <c r="P24" s="27"/>
      <c r="Q24" s="27"/>
      <c r="R24" s="27"/>
      <c r="S24" s="27"/>
    </row>
    <row r="25" spans="1:19" x14ac:dyDescent="0.2">
      <c r="A25" s="51">
        <v>1</v>
      </c>
      <c r="B25" s="30">
        <v>2</v>
      </c>
      <c r="C25" s="26">
        <v>3</v>
      </c>
      <c r="D25" s="26">
        <v>4</v>
      </c>
      <c r="E25" s="26">
        <v>5</v>
      </c>
      <c r="F25" s="29">
        <v>6</v>
      </c>
      <c r="G25" s="29">
        <v>7</v>
      </c>
      <c r="H25" s="29">
        <v>8</v>
      </c>
      <c r="I25" s="29">
        <v>9</v>
      </c>
      <c r="J25" s="29">
        <v>10</v>
      </c>
      <c r="K25" s="29">
        <v>11</v>
      </c>
      <c r="L25" s="29">
        <v>12</v>
      </c>
      <c r="M25" s="29">
        <v>13</v>
      </c>
      <c r="N25" s="29">
        <v>14</v>
      </c>
      <c r="O25" s="29">
        <v>15</v>
      </c>
      <c r="P25" s="7"/>
      <c r="Q25" s="7"/>
    </row>
    <row r="26" spans="1:19" ht="19.149999999999999" customHeight="1" x14ac:dyDescent="0.2">
      <c r="A26" s="74" t="s">
        <v>25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</row>
    <row r="27" spans="1:19" ht="103.5" x14ac:dyDescent="0.2">
      <c r="A27" s="58" t="s">
        <v>26</v>
      </c>
      <c r="B27" s="59" t="s">
        <v>27</v>
      </c>
      <c r="C27" s="60" t="s">
        <v>28</v>
      </c>
      <c r="D27" s="61">
        <v>3.492</v>
      </c>
      <c r="E27" s="62" t="s">
        <v>29</v>
      </c>
      <c r="F27" s="62" t="s">
        <v>30</v>
      </c>
      <c r="G27" s="62">
        <v>5234.95</v>
      </c>
      <c r="H27" s="62"/>
      <c r="I27" s="63">
        <v>33430</v>
      </c>
      <c r="J27" s="63">
        <v>6151</v>
      </c>
      <c r="K27" s="62" t="s">
        <v>31</v>
      </c>
      <c r="L27" s="63">
        <v>18280</v>
      </c>
      <c r="M27" s="63">
        <v>158.68</v>
      </c>
      <c r="N27" s="63">
        <v>554.11</v>
      </c>
      <c r="O27" s="63"/>
    </row>
    <row r="28" spans="1:19" ht="45.75" x14ac:dyDescent="0.2">
      <c r="A28" s="58" t="s">
        <v>32</v>
      </c>
      <c r="B28" s="59" t="s">
        <v>33</v>
      </c>
      <c r="C28" s="60" t="s">
        <v>34</v>
      </c>
      <c r="D28" s="61">
        <v>26</v>
      </c>
      <c r="E28" s="62" t="s">
        <v>35</v>
      </c>
      <c r="F28" s="62"/>
      <c r="G28" s="62" t="s">
        <v>35</v>
      </c>
      <c r="H28" s="62"/>
      <c r="I28" s="63">
        <v>13113</v>
      </c>
      <c r="J28" s="62"/>
      <c r="K28" s="62"/>
      <c r="L28" s="63">
        <v>13113</v>
      </c>
      <c r="M28" s="62"/>
      <c r="N28" s="62"/>
      <c r="O28" s="63"/>
    </row>
    <row r="29" spans="1:19" ht="33.75" x14ac:dyDescent="0.2">
      <c r="A29" s="58" t="s">
        <v>36</v>
      </c>
      <c r="B29" s="59" t="s">
        <v>37</v>
      </c>
      <c r="C29" s="60" t="s">
        <v>38</v>
      </c>
      <c r="D29" s="61">
        <v>13</v>
      </c>
      <c r="E29" s="62" t="s">
        <v>39</v>
      </c>
      <c r="F29" s="62"/>
      <c r="G29" s="62" t="s">
        <v>39</v>
      </c>
      <c r="H29" s="62"/>
      <c r="I29" s="63">
        <v>4538</v>
      </c>
      <c r="J29" s="62"/>
      <c r="K29" s="62"/>
      <c r="L29" s="63">
        <v>4538</v>
      </c>
      <c r="M29" s="62"/>
      <c r="N29" s="62"/>
      <c r="O29" s="63"/>
    </row>
    <row r="30" spans="1:19" ht="33.75" x14ac:dyDescent="0.2">
      <c r="A30" s="58" t="s">
        <v>40</v>
      </c>
      <c r="B30" s="59" t="s">
        <v>41</v>
      </c>
      <c r="C30" s="60" t="s">
        <v>42</v>
      </c>
      <c r="D30" s="61">
        <v>27</v>
      </c>
      <c r="E30" s="62" t="s">
        <v>43</v>
      </c>
      <c r="F30" s="62"/>
      <c r="G30" s="62" t="s">
        <v>43</v>
      </c>
      <c r="H30" s="62"/>
      <c r="I30" s="63">
        <v>6119</v>
      </c>
      <c r="J30" s="62"/>
      <c r="K30" s="62"/>
      <c r="L30" s="63">
        <v>6119</v>
      </c>
      <c r="M30" s="62"/>
      <c r="N30" s="62"/>
      <c r="O30" s="63"/>
    </row>
    <row r="31" spans="1:19" ht="45.75" x14ac:dyDescent="0.2">
      <c r="A31" s="58" t="s">
        <v>44</v>
      </c>
      <c r="B31" s="59" t="s">
        <v>45</v>
      </c>
      <c r="C31" s="60" t="s">
        <v>46</v>
      </c>
      <c r="D31" s="61">
        <v>22</v>
      </c>
      <c r="E31" s="62" t="s">
        <v>47</v>
      </c>
      <c r="F31" s="62"/>
      <c r="G31" s="62" t="s">
        <v>47</v>
      </c>
      <c r="H31" s="62"/>
      <c r="I31" s="63">
        <v>9826</v>
      </c>
      <c r="J31" s="62"/>
      <c r="K31" s="62"/>
      <c r="L31" s="63">
        <v>9826</v>
      </c>
      <c r="M31" s="62"/>
      <c r="N31" s="62"/>
      <c r="O31" s="63"/>
    </row>
    <row r="32" spans="1:19" ht="45.75" x14ac:dyDescent="0.2">
      <c r="A32" s="58" t="s">
        <v>48</v>
      </c>
      <c r="B32" s="59" t="s">
        <v>49</v>
      </c>
      <c r="C32" s="60" t="s">
        <v>50</v>
      </c>
      <c r="D32" s="61">
        <v>22</v>
      </c>
      <c r="E32" s="62" t="s">
        <v>51</v>
      </c>
      <c r="F32" s="62"/>
      <c r="G32" s="62" t="s">
        <v>51</v>
      </c>
      <c r="H32" s="62"/>
      <c r="I32" s="63">
        <v>18778</v>
      </c>
      <c r="J32" s="62"/>
      <c r="K32" s="62"/>
      <c r="L32" s="63">
        <v>18778</v>
      </c>
      <c r="M32" s="62"/>
      <c r="N32" s="62"/>
      <c r="O32" s="63"/>
    </row>
    <row r="33" spans="1:15" ht="45.75" x14ac:dyDescent="0.2">
      <c r="A33" s="58" t="s">
        <v>52</v>
      </c>
      <c r="B33" s="59" t="s">
        <v>53</v>
      </c>
      <c r="C33" s="60" t="s">
        <v>54</v>
      </c>
      <c r="D33" s="61">
        <v>23</v>
      </c>
      <c r="E33" s="62" t="s">
        <v>55</v>
      </c>
      <c r="F33" s="62"/>
      <c r="G33" s="62" t="s">
        <v>55</v>
      </c>
      <c r="H33" s="62"/>
      <c r="I33" s="63">
        <v>3584</v>
      </c>
      <c r="J33" s="62"/>
      <c r="K33" s="62"/>
      <c r="L33" s="63">
        <v>3584</v>
      </c>
      <c r="M33" s="62"/>
      <c r="N33" s="62"/>
      <c r="O33" s="63"/>
    </row>
    <row r="34" spans="1:15" ht="43.5" x14ac:dyDescent="0.2">
      <c r="A34" s="58" t="s">
        <v>56</v>
      </c>
      <c r="B34" s="59" t="s">
        <v>57</v>
      </c>
      <c r="C34" s="60" t="s">
        <v>58</v>
      </c>
      <c r="D34" s="61">
        <v>22</v>
      </c>
      <c r="E34" s="62" t="s">
        <v>59</v>
      </c>
      <c r="F34" s="62" t="s">
        <v>60</v>
      </c>
      <c r="G34" s="62">
        <v>0.51</v>
      </c>
      <c r="H34" s="62"/>
      <c r="I34" s="63">
        <v>421</v>
      </c>
      <c r="J34" s="63">
        <v>304</v>
      </c>
      <c r="K34" s="62" t="s">
        <v>61</v>
      </c>
      <c r="L34" s="63">
        <v>11</v>
      </c>
      <c r="M34" s="63">
        <v>1.31</v>
      </c>
      <c r="N34" s="63">
        <v>28.82</v>
      </c>
      <c r="O34" s="63"/>
    </row>
    <row r="35" spans="1:15" ht="45.75" x14ac:dyDescent="0.2">
      <c r="A35" s="58" t="s">
        <v>62</v>
      </c>
      <c r="B35" s="59" t="s">
        <v>63</v>
      </c>
      <c r="C35" s="60" t="s">
        <v>64</v>
      </c>
      <c r="D35" s="61">
        <v>22</v>
      </c>
      <c r="E35" s="62" t="s">
        <v>65</v>
      </c>
      <c r="F35" s="62"/>
      <c r="G35" s="62" t="s">
        <v>65</v>
      </c>
      <c r="H35" s="62"/>
      <c r="I35" s="63">
        <v>14430</v>
      </c>
      <c r="J35" s="62"/>
      <c r="K35" s="62"/>
      <c r="L35" s="63">
        <v>14430</v>
      </c>
      <c r="M35" s="62"/>
      <c r="N35" s="62"/>
      <c r="O35" s="63"/>
    </row>
    <row r="36" spans="1:15" ht="67.5" x14ac:dyDescent="0.2">
      <c r="A36" s="58" t="s">
        <v>66</v>
      </c>
      <c r="B36" s="59" t="s">
        <v>67</v>
      </c>
      <c r="C36" s="60" t="s">
        <v>68</v>
      </c>
      <c r="D36" s="61">
        <v>1</v>
      </c>
      <c r="E36" s="62" t="s">
        <v>69</v>
      </c>
      <c r="F36" s="62"/>
      <c r="G36" s="62">
        <v>73.52</v>
      </c>
      <c r="H36" s="62"/>
      <c r="I36" s="63">
        <v>262</v>
      </c>
      <c r="J36" s="63">
        <v>189</v>
      </c>
      <c r="K36" s="62"/>
      <c r="L36" s="63">
        <v>73</v>
      </c>
      <c r="M36" s="63">
        <v>17.010000000000002</v>
      </c>
      <c r="N36" s="63">
        <v>17.010000000000002</v>
      </c>
      <c r="O36" s="63"/>
    </row>
    <row r="37" spans="1:15" ht="67.5" x14ac:dyDescent="0.2">
      <c r="A37" s="58" t="s">
        <v>70</v>
      </c>
      <c r="B37" s="59" t="s">
        <v>71</v>
      </c>
      <c r="C37" s="60" t="s">
        <v>72</v>
      </c>
      <c r="D37" s="61">
        <v>0.52</v>
      </c>
      <c r="E37" s="62" t="s">
        <v>73</v>
      </c>
      <c r="F37" s="62" t="s">
        <v>74</v>
      </c>
      <c r="G37" s="62"/>
      <c r="H37" s="62"/>
      <c r="I37" s="63">
        <v>474</v>
      </c>
      <c r="J37" s="63">
        <v>214</v>
      </c>
      <c r="K37" s="62" t="s">
        <v>75</v>
      </c>
      <c r="L37" s="62"/>
      <c r="M37" s="63">
        <v>35.43</v>
      </c>
      <c r="N37" s="63">
        <v>18.420000000000002</v>
      </c>
      <c r="O37" s="63"/>
    </row>
    <row r="38" spans="1:15" x14ac:dyDescent="0.2">
      <c r="A38" s="75" t="s">
        <v>76</v>
      </c>
      <c r="B38" s="73"/>
      <c r="C38" s="73"/>
      <c r="D38" s="73"/>
      <c r="E38" s="73"/>
      <c r="F38" s="73"/>
      <c r="G38" s="73"/>
      <c r="H38" s="73"/>
      <c r="I38" s="64">
        <v>122208</v>
      </c>
      <c r="J38" s="62"/>
      <c r="K38" s="62"/>
      <c r="L38" s="62"/>
      <c r="M38" s="62"/>
      <c r="N38" s="64">
        <v>618.36</v>
      </c>
      <c r="O38" s="63"/>
    </row>
    <row r="39" spans="1:15" x14ac:dyDescent="0.2">
      <c r="A39" s="76" t="s">
        <v>77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</row>
    <row r="40" spans="1:15" ht="22.5" x14ac:dyDescent="0.2">
      <c r="A40" s="72" t="s">
        <v>78</v>
      </c>
      <c r="B40" s="73"/>
      <c r="C40" s="73"/>
      <c r="D40" s="73"/>
      <c r="E40" s="73"/>
      <c r="F40" s="73"/>
      <c r="G40" s="73"/>
      <c r="H40" s="73"/>
      <c r="I40" s="62">
        <v>104975</v>
      </c>
      <c r="J40" s="62">
        <v>6858</v>
      </c>
      <c r="K40" s="62" t="s">
        <v>79</v>
      </c>
      <c r="L40" s="62">
        <v>88752</v>
      </c>
      <c r="M40" s="62"/>
      <c r="N40" s="62">
        <v>618.36</v>
      </c>
      <c r="O40" s="63"/>
    </row>
    <row r="41" spans="1:15" x14ac:dyDescent="0.2">
      <c r="A41" s="72" t="s">
        <v>80</v>
      </c>
      <c r="B41" s="73"/>
      <c r="C41" s="73"/>
      <c r="D41" s="73"/>
      <c r="E41" s="73"/>
      <c r="F41" s="73"/>
      <c r="G41" s="73"/>
      <c r="H41" s="73"/>
      <c r="I41" s="62">
        <v>9979</v>
      </c>
      <c r="J41" s="62"/>
      <c r="K41" s="62"/>
      <c r="L41" s="62"/>
      <c r="M41" s="62"/>
      <c r="N41" s="62"/>
      <c r="O41" s="63"/>
    </row>
    <row r="42" spans="1:15" x14ac:dyDescent="0.2">
      <c r="A42" s="72" t="s">
        <v>81</v>
      </c>
      <c r="B42" s="73"/>
      <c r="C42" s="73"/>
      <c r="D42" s="73"/>
      <c r="E42" s="73"/>
      <c r="F42" s="73"/>
      <c r="G42" s="73"/>
      <c r="H42" s="73"/>
      <c r="I42" s="62">
        <v>7254</v>
      </c>
      <c r="J42" s="62"/>
      <c r="K42" s="62"/>
      <c r="L42" s="62"/>
      <c r="M42" s="62"/>
      <c r="N42" s="62"/>
      <c r="O42" s="63"/>
    </row>
    <row r="43" spans="1:15" x14ac:dyDescent="0.2">
      <c r="A43" s="72" t="s">
        <v>82</v>
      </c>
      <c r="B43" s="73"/>
      <c r="C43" s="73"/>
      <c r="D43" s="73"/>
      <c r="E43" s="73"/>
      <c r="F43" s="73"/>
      <c r="G43" s="73"/>
      <c r="H43" s="73"/>
      <c r="I43" s="62">
        <v>122208</v>
      </c>
      <c r="J43" s="62"/>
      <c r="K43" s="62"/>
      <c r="L43" s="62"/>
      <c r="M43" s="62"/>
      <c r="N43" s="62">
        <v>618.36</v>
      </c>
      <c r="O43" s="63"/>
    </row>
    <row r="44" spans="1:15" x14ac:dyDescent="0.2">
      <c r="A44" s="72" t="s">
        <v>83</v>
      </c>
      <c r="B44" s="73"/>
      <c r="C44" s="73"/>
      <c r="D44" s="73"/>
      <c r="E44" s="73"/>
      <c r="F44" s="73"/>
      <c r="G44" s="73"/>
      <c r="H44" s="73"/>
      <c r="I44" s="62"/>
      <c r="J44" s="62"/>
      <c r="K44" s="62"/>
      <c r="L44" s="62"/>
      <c r="M44" s="62"/>
      <c r="N44" s="62"/>
      <c r="O44" s="63"/>
    </row>
    <row r="45" spans="1:15" x14ac:dyDescent="0.2">
      <c r="A45" s="72" t="s">
        <v>84</v>
      </c>
      <c r="B45" s="73"/>
      <c r="C45" s="73"/>
      <c r="D45" s="73"/>
      <c r="E45" s="73"/>
      <c r="F45" s="73"/>
      <c r="G45" s="73"/>
      <c r="H45" s="73"/>
      <c r="I45" s="62">
        <v>6858</v>
      </c>
      <c r="J45" s="62"/>
      <c r="K45" s="62"/>
      <c r="L45" s="62"/>
      <c r="M45" s="62"/>
      <c r="N45" s="62"/>
      <c r="O45" s="63"/>
    </row>
    <row r="46" spans="1:15" x14ac:dyDescent="0.2">
      <c r="A46" s="72" t="s">
        <v>85</v>
      </c>
      <c r="B46" s="73"/>
      <c r="C46" s="73"/>
      <c r="D46" s="73"/>
      <c r="E46" s="73"/>
      <c r="F46" s="73"/>
      <c r="G46" s="73"/>
      <c r="H46" s="73"/>
      <c r="I46" s="62">
        <v>88752</v>
      </c>
      <c r="J46" s="62"/>
      <c r="K46" s="62"/>
      <c r="L46" s="62"/>
      <c r="M46" s="62"/>
      <c r="N46" s="62"/>
      <c r="O46" s="63"/>
    </row>
    <row r="47" spans="1:15" x14ac:dyDescent="0.2">
      <c r="A47" s="72" t="s">
        <v>86</v>
      </c>
      <c r="B47" s="73"/>
      <c r="C47" s="73"/>
      <c r="D47" s="73"/>
      <c r="E47" s="73"/>
      <c r="F47" s="73"/>
      <c r="G47" s="73"/>
      <c r="H47" s="73"/>
      <c r="I47" s="62">
        <v>9365</v>
      </c>
      <c r="J47" s="62"/>
      <c r="K47" s="62"/>
      <c r="L47" s="62"/>
      <c r="M47" s="62"/>
      <c r="N47" s="62"/>
      <c r="O47" s="63"/>
    </row>
    <row r="48" spans="1:15" x14ac:dyDescent="0.2">
      <c r="A48" s="72" t="s">
        <v>87</v>
      </c>
      <c r="B48" s="73"/>
      <c r="C48" s="73"/>
      <c r="D48" s="73"/>
      <c r="E48" s="73"/>
      <c r="F48" s="73"/>
      <c r="G48" s="73"/>
      <c r="H48" s="73"/>
      <c r="I48" s="62">
        <v>1350</v>
      </c>
      <c r="J48" s="62"/>
      <c r="K48" s="62"/>
      <c r="L48" s="62"/>
      <c r="M48" s="62"/>
      <c r="N48" s="62"/>
      <c r="O48" s="63"/>
    </row>
    <row r="49" spans="1:15" x14ac:dyDescent="0.2">
      <c r="A49" s="72" t="s">
        <v>88</v>
      </c>
      <c r="B49" s="73"/>
      <c r="C49" s="73"/>
      <c r="D49" s="73"/>
      <c r="E49" s="73"/>
      <c r="F49" s="73"/>
      <c r="G49" s="73"/>
      <c r="H49" s="73"/>
      <c r="I49" s="62">
        <v>9979</v>
      </c>
      <c r="J49" s="62"/>
      <c r="K49" s="62"/>
      <c r="L49" s="62"/>
      <c r="M49" s="62"/>
      <c r="N49" s="62"/>
      <c r="O49" s="63"/>
    </row>
    <row r="50" spans="1:15" x14ac:dyDescent="0.2">
      <c r="A50" s="72" t="s">
        <v>89</v>
      </c>
      <c r="B50" s="73"/>
      <c r="C50" s="73"/>
      <c r="D50" s="73"/>
      <c r="E50" s="73"/>
      <c r="F50" s="73"/>
      <c r="G50" s="73"/>
      <c r="H50" s="73"/>
      <c r="I50" s="62">
        <v>7254</v>
      </c>
      <c r="J50" s="62"/>
      <c r="K50" s="62"/>
      <c r="L50" s="62"/>
      <c r="M50" s="62"/>
      <c r="N50" s="62"/>
      <c r="O50" s="63"/>
    </row>
    <row r="51" spans="1:15" x14ac:dyDescent="0.2">
      <c r="A51" s="75" t="s">
        <v>90</v>
      </c>
      <c r="B51" s="73"/>
      <c r="C51" s="73"/>
      <c r="D51" s="73"/>
      <c r="E51" s="73"/>
      <c r="F51" s="73"/>
      <c r="G51" s="73"/>
      <c r="H51" s="73"/>
      <c r="I51" s="64">
        <v>122208</v>
      </c>
      <c r="J51" s="62"/>
      <c r="K51" s="62"/>
      <c r="L51" s="62"/>
      <c r="M51" s="62"/>
      <c r="N51" s="64">
        <v>618.36</v>
      </c>
      <c r="O51" s="63"/>
    </row>
    <row r="52" spans="1:15" x14ac:dyDescent="0.2">
      <c r="A52" s="49"/>
      <c r="B52" s="25"/>
      <c r="F52" s="5"/>
      <c r="G52" s="5"/>
      <c r="H52" s="5"/>
      <c r="I52" s="5"/>
      <c r="J52" s="5"/>
      <c r="K52" s="5"/>
      <c r="L52" s="5"/>
      <c r="M52" s="5"/>
      <c r="N52" s="5"/>
    </row>
    <row r="53" spans="1:15" ht="12.75" customHeight="1" x14ac:dyDescent="0.2">
      <c r="A53" s="72" t="s">
        <v>82</v>
      </c>
      <c r="B53" s="73"/>
      <c r="C53" s="73"/>
      <c r="D53" s="73"/>
      <c r="E53" s="73"/>
      <c r="F53" s="73"/>
      <c r="G53" s="73"/>
      <c r="H53" s="73"/>
      <c r="I53" s="62"/>
      <c r="J53" s="5"/>
      <c r="K53" s="5"/>
      <c r="L53" s="5"/>
      <c r="M53" s="5"/>
      <c r="N53" s="5"/>
    </row>
    <row r="54" spans="1:15" ht="12.75" customHeight="1" x14ac:dyDescent="0.2">
      <c r="A54" s="72" t="s">
        <v>83</v>
      </c>
      <c r="B54" s="73"/>
      <c r="C54" s="73"/>
      <c r="D54" s="73"/>
      <c r="E54" s="73"/>
      <c r="F54" s="73"/>
      <c r="G54" s="73"/>
      <c r="H54" s="73"/>
      <c r="I54" s="62"/>
      <c r="J54" s="5"/>
      <c r="K54" s="5"/>
      <c r="L54" s="5"/>
      <c r="M54" s="5"/>
      <c r="N54" s="5"/>
    </row>
    <row r="55" spans="1:15" ht="12.75" customHeight="1" x14ac:dyDescent="0.2">
      <c r="A55" s="72" t="s">
        <v>84</v>
      </c>
      <c r="B55" s="73"/>
      <c r="C55" s="73"/>
      <c r="D55" s="73"/>
      <c r="E55" s="73"/>
      <c r="F55" s="73"/>
      <c r="G55" s="73"/>
      <c r="H55" s="73"/>
      <c r="I55" s="65">
        <f>I45*C64</f>
        <v>65693</v>
      </c>
      <c r="J55" s="5"/>
      <c r="K55" s="5"/>
      <c r="L55" s="5"/>
      <c r="M55" s="5"/>
      <c r="N55" s="5"/>
    </row>
    <row r="56" spans="1:15" ht="12.75" customHeight="1" x14ac:dyDescent="0.2">
      <c r="A56" s="72" t="s">
        <v>85</v>
      </c>
      <c r="B56" s="73"/>
      <c r="C56" s="73"/>
      <c r="D56" s="73"/>
      <c r="E56" s="73"/>
      <c r="F56" s="73"/>
      <c r="G56" s="73"/>
      <c r="H56" s="73"/>
      <c r="I56" s="65">
        <f>I46*C67</f>
        <v>356517</v>
      </c>
      <c r="J56" s="5"/>
      <c r="K56" s="5"/>
      <c r="L56" s="5"/>
      <c r="M56" s="5"/>
      <c r="N56" s="5"/>
    </row>
    <row r="57" spans="1:15" ht="12.75" customHeight="1" x14ac:dyDescent="0.2">
      <c r="A57" s="72" t="s">
        <v>86</v>
      </c>
      <c r="B57" s="73"/>
      <c r="C57" s="73"/>
      <c r="D57" s="73"/>
      <c r="E57" s="73"/>
      <c r="F57" s="73"/>
      <c r="G57" s="73"/>
      <c r="H57" s="73"/>
      <c r="I57" s="65">
        <f>I47*C65</f>
        <v>45448</v>
      </c>
      <c r="J57" s="5"/>
      <c r="K57" s="5"/>
      <c r="L57" s="5"/>
      <c r="M57" s="5"/>
      <c r="N57" s="5"/>
    </row>
    <row r="58" spans="1:15" ht="12.75" customHeight="1" x14ac:dyDescent="0.2">
      <c r="A58" s="72" t="s">
        <v>87</v>
      </c>
      <c r="B58" s="73"/>
      <c r="C58" s="73"/>
      <c r="D58" s="73"/>
      <c r="E58" s="73"/>
      <c r="F58" s="73"/>
      <c r="G58" s="73"/>
      <c r="H58" s="73"/>
      <c r="I58" s="65">
        <f>I48*C66</f>
        <v>12932</v>
      </c>
      <c r="J58" s="5"/>
      <c r="K58" s="5"/>
      <c r="L58" s="5"/>
      <c r="M58" s="5"/>
      <c r="N58" s="5"/>
    </row>
    <row r="59" spans="1:15" ht="12.75" customHeight="1" x14ac:dyDescent="0.2">
      <c r="A59" s="72" t="s">
        <v>88</v>
      </c>
      <c r="B59" s="73"/>
      <c r="C59" s="73"/>
      <c r="D59" s="73"/>
      <c r="E59" s="73"/>
      <c r="F59" s="73"/>
      <c r="G59" s="73"/>
      <c r="H59" s="73"/>
      <c r="I59" s="65">
        <f>I49*C64</f>
        <v>95589</v>
      </c>
      <c r="J59" s="5"/>
      <c r="K59" s="5"/>
      <c r="L59" s="5"/>
      <c r="M59" s="5"/>
      <c r="N59" s="5"/>
    </row>
    <row r="60" spans="1:15" ht="12.75" customHeight="1" x14ac:dyDescent="0.2">
      <c r="A60" s="72" t="s">
        <v>89</v>
      </c>
      <c r="B60" s="73"/>
      <c r="C60" s="73"/>
      <c r="D60" s="73"/>
      <c r="E60" s="73"/>
      <c r="F60" s="73"/>
      <c r="G60" s="73"/>
      <c r="H60" s="73"/>
      <c r="I60" s="65">
        <f>I50*C64</f>
        <v>69486</v>
      </c>
      <c r="J60" s="5"/>
      <c r="K60" s="5"/>
      <c r="L60" s="5"/>
      <c r="M60" s="5"/>
      <c r="N60" s="5"/>
    </row>
    <row r="61" spans="1:15" ht="12.75" customHeight="1" x14ac:dyDescent="0.2">
      <c r="A61" s="75" t="s">
        <v>90</v>
      </c>
      <c r="B61" s="73"/>
      <c r="C61" s="73"/>
      <c r="D61" s="73"/>
      <c r="E61" s="73"/>
      <c r="F61" s="73"/>
      <c r="G61" s="73"/>
      <c r="H61" s="73"/>
      <c r="I61" s="66">
        <f>I55+I56+I57+I59+I60</f>
        <v>632733</v>
      </c>
      <c r="J61" s="5"/>
      <c r="K61" s="5"/>
      <c r="L61" s="5"/>
      <c r="M61" s="5"/>
      <c r="N61" s="5"/>
    </row>
    <row r="62" spans="1:15" x14ac:dyDescent="0.2">
      <c r="A62" s="49"/>
      <c r="B62" s="25"/>
      <c r="F62" s="5"/>
      <c r="G62" s="5"/>
      <c r="H62" s="5"/>
      <c r="I62" s="5"/>
      <c r="J62" s="5"/>
      <c r="K62" s="5"/>
      <c r="L62" s="5"/>
      <c r="M62" s="5"/>
      <c r="N62" s="5"/>
    </row>
    <row r="63" spans="1:15" x14ac:dyDescent="0.2">
      <c r="A63" s="49"/>
      <c r="B63" s="25"/>
      <c r="F63" s="5"/>
      <c r="G63" s="5"/>
      <c r="H63" s="5"/>
      <c r="I63" s="5"/>
      <c r="J63" s="5"/>
      <c r="K63" s="5"/>
      <c r="L63" s="5"/>
      <c r="M63" s="5"/>
      <c r="N63" s="5"/>
    </row>
    <row r="64" spans="1:15" x14ac:dyDescent="0.2">
      <c r="A64" s="49"/>
      <c r="B64" s="25" t="s">
        <v>107</v>
      </c>
      <c r="C64" s="3">
        <v>9.5790000000000006</v>
      </c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">
      <c r="A65" s="49"/>
      <c r="B65" s="25" t="s">
        <v>106</v>
      </c>
      <c r="C65" s="3">
        <v>4.8529999999999998</v>
      </c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">
      <c r="A66" s="49"/>
      <c r="B66" s="25" t="s">
        <v>105</v>
      </c>
      <c r="C66" s="3">
        <v>9.5790000000000006</v>
      </c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">
      <c r="A67" s="49"/>
      <c r="B67" s="25" t="s">
        <v>104</v>
      </c>
      <c r="C67" s="3">
        <v>4.0170000000000003</v>
      </c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">
      <c r="A68" s="49"/>
      <c r="B68" s="25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">
      <c r="A69" s="49"/>
      <c r="B69" s="2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">
      <c r="A70" s="49"/>
      <c r="B70" s="2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">
      <c r="A71" s="49"/>
      <c r="B71" s="25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">
      <c r="A72" s="49"/>
      <c r="B72" s="25"/>
      <c r="F72" s="5"/>
      <c r="G72" s="5"/>
      <c r="H72" s="5"/>
      <c r="I72" s="5"/>
      <c r="J72" s="5"/>
      <c r="K72" s="5"/>
      <c r="L72" s="5"/>
      <c r="M72" s="5"/>
      <c r="N72" s="5"/>
    </row>
    <row r="73" spans="1:14" x14ac:dyDescent="0.2">
      <c r="A73" s="49"/>
      <c r="B73" s="25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">
      <c r="A74" s="49"/>
      <c r="B74" s="25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2">
      <c r="A75" s="49"/>
      <c r="B75" s="25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">
      <c r="A76" s="49"/>
      <c r="B76" s="25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">
      <c r="A77" s="49"/>
      <c r="B77" s="25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">
      <c r="A78" s="49"/>
      <c r="B78" s="2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">
      <c r="A79" s="49"/>
      <c r="B79" s="2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">
      <c r="A80" s="49"/>
      <c r="B80" s="25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">
      <c r="A81" s="49"/>
      <c r="B81" s="25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49"/>
      <c r="B82" s="2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49"/>
      <c r="B83" s="2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49"/>
      <c r="B84" s="2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49"/>
      <c r="B85" s="2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49"/>
      <c r="B86" s="25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49"/>
      <c r="B87" s="25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49"/>
      <c r="B88" s="2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49"/>
      <c r="B89" s="2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49"/>
      <c r="B90" s="2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49"/>
      <c r="B91" s="2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49"/>
      <c r="B92" s="2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49"/>
      <c r="B93" s="2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49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</sheetData>
  <mergeCells count="40">
    <mergeCell ref="A61:H61"/>
    <mergeCell ref="D18:E18"/>
    <mergeCell ref="A53:H53"/>
    <mergeCell ref="A54:H54"/>
    <mergeCell ref="A55:H55"/>
    <mergeCell ref="A56:H56"/>
    <mergeCell ref="A57:H57"/>
    <mergeCell ref="A58:H58"/>
    <mergeCell ref="A59:H59"/>
    <mergeCell ref="A60:H60"/>
    <mergeCell ref="A51:H51"/>
    <mergeCell ref="A48:H48"/>
    <mergeCell ref="A49:H49"/>
    <mergeCell ref="A50:H50"/>
    <mergeCell ref="D22:D24"/>
    <mergeCell ref="E22:G22"/>
    <mergeCell ref="D16:E16"/>
    <mergeCell ref="D17:E17"/>
    <mergeCell ref="A45:H45"/>
    <mergeCell ref="A46:H46"/>
    <mergeCell ref="A47:H47"/>
    <mergeCell ref="A43:H43"/>
    <mergeCell ref="A44:H44"/>
    <mergeCell ref="A26:O26"/>
    <mergeCell ref="A38:H38"/>
    <mergeCell ref="A39:O39"/>
    <mergeCell ref="A40:H40"/>
    <mergeCell ref="A41:H41"/>
    <mergeCell ref="A42:H42"/>
    <mergeCell ref="A22:A24"/>
    <mergeCell ref="B22:B24"/>
    <mergeCell ref="C22:C24"/>
    <mergeCell ref="H22:L22"/>
    <mergeCell ref="M22:N23"/>
    <mergeCell ref="O22:O24"/>
    <mergeCell ref="G23:G24"/>
    <mergeCell ref="H23:H24"/>
    <mergeCell ref="I23:I24"/>
    <mergeCell ref="J23:J24"/>
    <mergeCell ref="L23:L24"/>
  </mergeCells>
  <pageMargins left="0.19685039370078741" right="0.19685039370078741" top="0.51181102362204722" bottom="0.43307086614173229" header="0.31496062992125984" footer="0.23622047244094491"/>
  <pageSetup paperSize="9" scale="95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dubenkovski</dc:creator>
  <cp:lastModifiedBy>dubenkovski</cp:lastModifiedBy>
  <cp:lastPrinted>2014-09-08T10:17:20Z</cp:lastPrinted>
  <dcterms:created xsi:type="dcterms:W3CDTF">2002-02-11T05:58:42Z</dcterms:created>
  <dcterms:modified xsi:type="dcterms:W3CDTF">2017-02-28T14:25:21Z</dcterms:modified>
</cp:coreProperties>
</file>