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=== 03. МТК Тюменская область\05 ТЕНДЕРЫ\01 Тендер на ПОДРЯДЧИКА\Тендерная документация\04 Коммерческая часть\Приложение 4 (сметы)\"/>
    </mc:Choice>
  </mc:AlternateContent>
  <bookViews>
    <workbookView xWindow="120" yWindow="180" windowWidth="21075" windowHeight="87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9" i="1"/>
  <c r="F29" i="1" l="1"/>
  <c r="F30" i="1"/>
  <c r="F8" i="1"/>
  <c r="E8" i="1" s="1"/>
</calcChain>
</file>

<file path=xl/sharedStrings.xml><?xml version="1.0" encoding="utf-8"?>
<sst xmlns="http://schemas.openxmlformats.org/spreadsheetml/2006/main" count="59" uniqueCount="43">
  <si>
    <t>м2</t>
  </si>
  <si>
    <t>м3</t>
  </si>
  <si>
    <t>м</t>
  </si>
  <si>
    <t>тн</t>
  </si>
  <si>
    <t>шт</t>
  </si>
  <si>
    <t>№</t>
  </si>
  <si>
    <t>в том числе ндс</t>
  </si>
  <si>
    <t>Уплотнение катками основания из пгс и отсыпанного суглинка под отметку</t>
  </si>
  <si>
    <t xml:space="preserve">Бетонирование днища  силосов толщиной 180мм бетон В25F100W6 и толщиной 0,4м в местах прохода стен </t>
  </si>
  <si>
    <t>Бетонирование стен силосов толщиной 300мм бетон В25 W6 F100  высотой 4,5м</t>
  </si>
  <si>
    <t>Стоимость арматуры класса А3</t>
  </si>
  <si>
    <t>Стоимость арматуры класса А1</t>
  </si>
  <si>
    <t>Устройство валика из асфальтобетона типа лежачий полицейский</t>
  </si>
  <si>
    <t>выемка грунта под лоток</t>
  </si>
  <si>
    <t>Устройство приямка в конце лотка  с обрамлением уголком и укладкой решетки РМ-1 0,29*0,34</t>
  </si>
  <si>
    <t>Прокладка трубы диаметром 160мм с лотка до выгреба 50м3</t>
  </si>
  <si>
    <t>Обмазочная гидроизоляцуия битумом за 2 раза торцов плиты и стен касающихся  с грунтом</t>
  </si>
  <si>
    <t>Засыпка грунтом снаружи  стен   (по внешнему фасаду) грунтом с бурта с помощью экскаватора  0,65м3</t>
  </si>
  <si>
    <t>Устройство  отмостки вокруг траншеи из мятой  утрамбованной глины толщиной 150мм вручную</t>
  </si>
  <si>
    <t>То же из глинощебня вручную</t>
  </si>
  <si>
    <t>Наименование работ и затрат</t>
  </si>
  <si>
    <t>Ед. изм.</t>
  </si>
  <si>
    <t>Кол-во</t>
  </si>
  <si>
    <t>Цена ед. в руб.</t>
  </si>
  <si>
    <t>Всего в руб.</t>
  </si>
  <si>
    <t>на строительство силосно-сенажных траншей</t>
  </si>
  <si>
    <t>Силосно-сенажные траншеи  100х28м (4 шт.) и 100х14м (4шт.)</t>
  </si>
  <si>
    <t>Итого</t>
  </si>
  <si>
    <t>Ручная выемка грунта траншеи, в т.ч. ручная доработка под плиту</t>
  </si>
  <si>
    <t>Уплотнение основания катком</t>
  </si>
  <si>
    <t>Устройство песчаногравийной подушки 0,2м</t>
  </si>
  <si>
    <t>Укладка слоя пленки Изоспан Д</t>
  </si>
  <si>
    <t>Устройство термошва из доски 40мм просмоленной</t>
  </si>
  <si>
    <t>Бетонирование лотка для  приема стоков шириной 14см</t>
  </si>
  <si>
    <t>Покрытие днища и стенок соприкасающихся с силосом слоем битума в бензине и двумя слоями горячего битума (способ Б)</t>
  </si>
  <si>
    <t>Приложение 4</t>
  </si>
  <si>
    <t>Коммерческая часть</t>
  </si>
  <si>
    <t>Локальная смета</t>
  </si>
  <si>
    <t>Представленные расценки включают в себя все налоги, накладные расходы, расходные материалы, сметную прибыль, другие затраты и вознаграждение подрядчика, необходимые для выполнения указанных работ в соответствии с полученной от Заказчика тендерной документацией.</t>
  </si>
  <si>
    <t>Руководитель организации</t>
  </si>
  <si>
    <t>___________________</t>
  </si>
  <si>
    <t>Ф.И.О.</t>
  </si>
  <si>
    <t>место печати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</si>
</sst>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right" vertical="top"/>
    </xf>
    <xf numFmtId="4" fontId="6" fillId="0" borderId="1" xfId="4" applyNumberFormat="1" applyFont="1" applyFill="1" applyBorder="1" applyAlignment="1" applyProtection="1">
      <alignment vertical="top"/>
    </xf>
    <xf numFmtId="3" fontId="5" fillId="2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5" fillId="3" borderId="1" xfId="3" applyNumberFormat="1" applyFont="1" applyFill="1" applyBorder="1" applyAlignment="1" applyProtection="1">
      <alignment horizontal="left" vertical="top" wrapText="1"/>
    </xf>
    <xf numFmtId="0" fontId="5" fillId="3" borderId="1" xfId="3" applyNumberFormat="1" applyFont="1" applyFill="1" applyBorder="1" applyAlignment="1" applyProtection="1">
      <alignment horizontal="center" vertical="top" wrapText="1"/>
    </xf>
    <xf numFmtId="4" fontId="8" fillId="3" borderId="1" xfId="3" applyNumberFormat="1" applyFont="1" applyFill="1" applyBorder="1" applyAlignment="1" applyProtection="1">
      <alignment horizontal="right" vertical="top"/>
    </xf>
    <xf numFmtId="4" fontId="8" fillId="3" borderId="1" xfId="3" applyNumberFormat="1" applyFont="1" applyFill="1" applyBorder="1" applyAlignment="1" applyProtection="1">
      <alignment vertical="top"/>
    </xf>
    <xf numFmtId="2" fontId="4" fillId="0" borderId="0" xfId="0" applyNumberFormat="1" applyFont="1" applyFill="1" applyAlignment="1">
      <alignment vertical="top"/>
    </xf>
    <xf numFmtId="0" fontId="4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4" fontId="4" fillId="3" borderId="1" xfId="0" applyNumberFormat="1" applyFont="1" applyFill="1" applyBorder="1" applyAlignment="1">
      <alignment vertical="top"/>
    </xf>
    <xf numFmtId="4" fontId="5" fillId="3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right" vertical="top"/>
    </xf>
    <xf numFmtId="0" fontId="6" fillId="4" borderId="1" xfId="3" applyNumberFormat="1" applyFont="1" applyFill="1" applyBorder="1" applyAlignment="1" applyProtection="1">
      <alignment horizontal="center" vertical="top"/>
    </xf>
    <xf numFmtId="0" fontId="6" fillId="4" borderId="1" xfId="3" applyNumberFormat="1" applyFont="1" applyFill="1" applyBorder="1" applyAlignment="1" applyProtection="1">
      <alignment horizontal="left" vertical="top" wrapText="1"/>
    </xf>
    <xf numFmtId="4" fontId="6" fillId="4" borderId="1" xfId="3" applyNumberFormat="1" applyFont="1" applyFill="1" applyBorder="1" applyAlignment="1" applyProtection="1">
      <alignment vertical="top"/>
    </xf>
    <xf numFmtId="0" fontId="9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left" vertical="top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кор.1" xfId="4"/>
    <cellStyle name="Стиль 1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8"/>
  <sheetViews>
    <sheetView tabSelected="1" view="pageLayout" zoomScaleNormal="100" workbookViewId="0">
      <selection sqref="A1:XFD1048576"/>
    </sheetView>
  </sheetViews>
  <sheetFormatPr defaultRowHeight="12.75" outlineLevelRow="1" x14ac:dyDescent="0.25"/>
  <cols>
    <col min="1" max="1" width="4.28515625" style="5" customWidth="1"/>
    <col min="2" max="2" width="44" style="5" customWidth="1"/>
    <col min="3" max="3" width="8.28515625" style="5" customWidth="1"/>
    <col min="4" max="4" width="8.85546875" style="5" bestFit="1" customWidth="1"/>
    <col min="5" max="5" width="9.85546875" style="5" bestFit="1" customWidth="1"/>
    <col min="6" max="6" width="12.28515625" style="5" bestFit="1" customWidth="1"/>
    <col min="7" max="8" width="9.140625" style="5"/>
    <col min="9" max="9" width="10" style="5" bestFit="1" customWidth="1"/>
    <col min="10" max="16384" width="9.140625" style="5"/>
  </cols>
  <sheetData>
    <row r="1" spans="1:6" ht="15.75" x14ac:dyDescent="0.25">
      <c r="A1" s="1"/>
      <c r="B1" s="1"/>
      <c r="C1" s="2"/>
      <c r="D1" s="2"/>
      <c r="E1" s="2"/>
      <c r="F1" s="18" t="s">
        <v>35</v>
      </c>
    </row>
    <row r="2" spans="1:6" ht="15.75" x14ac:dyDescent="0.25">
      <c r="A2" s="25" t="s">
        <v>36</v>
      </c>
      <c r="B2" s="25"/>
      <c r="C2" s="25"/>
      <c r="D2" s="25"/>
      <c r="E2" s="25"/>
      <c r="F2" s="25"/>
    </row>
    <row r="3" spans="1:6" ht="15" customHeight="1" x14ac:dyDescent="0.25">
      <c r="A3" s="24" t="s">
        <v>37</v>
      </c>
      <c r="B3" s="24"/>
      <c r="C3" s="24"/>
      <c r="D3" s="24"/>
      <c r="E3" s="24"/>
      <c r="F3" s="24"/>
    </row>
    <row r="4" spans="1:6" ht="15" customHeight="1" x14ac:dyDescent="0.25">
      <c r="A4" s="24" t="s">
        <v>25</v>
      </c>
      <c r="B4" s="24"/>
      <c r="C4" s="24"/>
      <c r="D4" s="24"/>
      <c r="E4" s="24"/>
      <c r="F4" s="24"/>
    </row>
    <row r="6" spans="1:6" ht="25.5" x14ac:dyDescent="0.25">
      <c r="A6" s="17" t="s">
        <v>5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</row>
    <row r="7" spans="1:6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</row>
    <row r="8" spans="1:6" ht="24.75" customHeight="1" x14ac:dyDescent="0.25">
      <c r="A8" s="6"/>
      <c r="B8" s="7" t="s">
        <v>26</v>
      </c>
      <c r="C8" s="8" t="s">
        <v>1</v>
      </c>
      <c r="D8" s="9">
        <v>78000</v>
      </c>
      <c r="E8" s="10">
        <f>F8/D8</f>
        <v>0</v>
      </c>
      <c r="F8" s="10">
        <f>F29</f>
        <v>0</v>
      </c>
    </row>
    <row r="9" spans="1:6" ht="25.5" outlineLevel="1" x14ac:dyDescent="0.25">
      <c r="A9" s="19">
        <v>1</v>
      </c>
      <c r="B9" s="20" t="s">
        <v>28</v>
      </c>
      <c r="C9" s="19" t="s">
        <v>1</v>
      </c>
      <c r="D9" s="21">
        <v>189.55</v>
      </c>
      <c r="E9" s="3"/>
      <c r="F9" s="3">
        <f>D9*E9</f>
        <v>0</v>
      </c>
    </row>
    <row r="10" spans="1:6" outlineLevel="1" x14ac:dyDescent="0.25">
      <c r="A10" s="19">
        <v>2</v>
      </c>
      <c r="B10" s="20" t="s">
        <v>29</v>
      </c>
      <c r="C10" s="19" t="s">
        <v>0</v>
      </c>
      <c r="D10" s="21">
        <v>18258</v>
      </c>
      <c r="E10" s="3"/>
      <c r="F10" s="3">
        <f t="shared" ref="F10:F28" si="0">D10*E10</f>
        <v>0</v>
      </c>
    </row>
    <row r="11" spans="1:6" outlineLevel="1" x14ac:dyDescent="0.25">
      <c r="A11" s="19">
        <v>3</v>
      </c>
      <c r="B11" s="20" t="s">
        <v>30</v>
      </c>
      <c r="C11" s="19" t="s">
        <v>1</v>
      </c>
      <c r="D11" s="21">
        <v>3600</v>
      </c>
      <c r="E11" s="3"/>
      <c r="F11" s="3">
        <f t="shared" si="0"/>
        <v>0</v>
      </c>
    </row>
    <row r="12" spans="1:6" ht="25.5" outlineLevel="1" x14ac:dyDescent="0.25">
      <c r="A12" s="19">
        <v>4</v>
      </c>
      <c r="B12" s="20" t="s">
        <v>7</v>
      </c>
      <c r="C12" s="19" t="s">
        <v>1</v>
      </c>
      <c r="D12" s="21">
        <v>3600</v>
      </c>
      <c r="E12" s="3"/>
      <c r="F12" s="3">
        <f t="shared" si="0"/>
        <v>0</v>
      </c>
    </row>
    <row r="13" spans="1:6" outlineLevel="1" x14ac:dyDescent="0.25">
      <c r="A13" s="19">
        <v>5</v>
      </c>
      <c r="B13" s="20" t="s">
        <v>31</v>
      </c>
      <c r="C13" s="19" t="s">
        <v>0</v>
      </c>
      <c r="D13" s="21">
        <v>19820</v>
      </c>
      <c r="E13" s="3"/>
      <c r="F13" s="3">
        <f t="shared" si="0"/>
        <v>0</v>
      </c>
    </row>
    <row r="14" spans="1:6" ht="38.25" outlineLevel="1" x14ac:dyDescent="0.25">
      <c r="A14" s="19">
        <v>6</v>
      </c>
      <c r="B14" s="20" t="s">
        <v>8</v>
      </c>
      <c r="C14" s="19" t="s">
        <v>1</v>
      </c>
      <c r="D14" s="21">
        <v>3716</v>
      </c>
      <c r="E14" s="3"/>
      <c r="F14" s="3">
        <f t="shared" si="0"/>
        <v>0</v>
      </c>
    </row>
    <row r="15" spans="1:6" ht="25.5" outlineLevel="1" x14ac:dyDescent="0.25">
      <c r="A15" s="19">
        <v>7</v>
      </c>
      <c r="B15" s="20" t="s">
        <v>9</v>
      </c>
      <c r="C15" s="19" t="s">
        <v>1</v>
      </c>
      <c r="D15" s="21">
        <v>1225</v>
      </c>
      <c r="E15" s="3"/>
      <c r="F15" s="3">
        <f t="shared" si="0"/>
        <v>0</v>
      </c>
    </row>
    <row r="16" spans="1:6" ht="25.5" outlineLevel="1" x14ac:dyDescent="0.25">
      <c r="A16" s="19">
        <v>8</v>
      </c>
      <c r="B16" s="20" t="s">
        <v>32</v>
      </c>
      <c r="C16" s="19" t="s">
        <v>2</v>
      </c>
      <c r="D16" s="21">
        <v>1272</v>
      </c>
      <c r="E16" s="3"/>
      <c r="F16" s="3">
        <f t="shared" si="0"/>
        <v>0</v>
      </c>
    </row>
    <row r="17" spans="1:8" outlineLevel="1" x14ac:dyDescent="0.25">
      <c r="A17" s="19">
        <v>9</v>
      </c>
      <c r="B17" s="20" t="s">
        <v>10</v>
      </c>
      <c r="C17" s="19" t="s">
        <v>3</v>
      </c>
      <c r="D17" s="21">
        <v>364.88</v>
      </c>
      <c r="E17" s="3"/>
      <c r="F17" s="3">
        <f t="shared" si="0"/>
        <v>0</v>
      </c>
    </row>
    <row r="18" spans="1:8" outlineLevel="1" x14ac:dyDescent="0.25">
      <c r="A18" s="19">
        <v>10</v>
      </c>
      <c r="B18" s="20" t="s">
        <v>11</v>
      </c>
      <c r="C18" s="19" t="s">
        <v>3</v>
      </c>
      <c r="D18" s="21">
        <v>12.23</v>
      </c>
      <c r="E18" s="3"/>
      <c r="F18" s="3">
        <f t="shared" si="0"/>
        <v>0</v>
      </c>
    </row>
    <row r="19" spans="1:8" ht="25.5" outlineLevel="1" x14ac:dyDescent="0.25">
      <c r="A19" s="19">
        <v>11</v>
      </c>
      <c r="B19" s="20" t="s">
        <v>12</v>
      </c>
      <c r="C19" s="19" t="s">
        <v>1</v>
      </c>
      <c r="D19" s="21">
        <v>10.08</v>
      </c>
      <c r="E19" s="3"/>
      <c r="F19" s="3">
        <f t="shared" si="0"/>
        <v>0</v>
      </c>
    </row>
    <row r="20" spans="1:8" outlineLevel="1" x14ac:dyDescent="0.25">
      <c r="A20" s="19">
        <v>12</v>
      </c>
      <c r="B20" s="20" t="s">
        <v>13</v>
      </c>
      <c r="C20" s="19" t="s">
        <v>1</v>
      </c>
      <c r="D20" s="21">
        <v>168</v>
      </c>
      <c r="E20" s="3"/>
      <c r="F20" s="3">
        <f t="shared" si="0"/>
        <v>0</v>
      </c>
    </row>
    <row r="21" spans="1:8" ht="25.5" outlineLevel="1" x14ac:dyDescent="0.25">
      <c r="A21" s="19">
        <v>13</v>
      </c>
      <c r="B21" s="20" t="s">
        <v>33</v>
      </c>
      <c r="C21" s="19" t="s">
        <v>1</v>
      </c>
      <c r="D21" s="21">
        <v>15.456</v>
      </c>
      <c r="E21" s="3"/>
      <c r="F21" s="3">
        <f t="shared" si="0"/>
        <v>0</v>
      </c>
    </row>
    <row r="22" spans="1:8" ht="24.75" customHeight="1" outlineLevel="1" x14ac:dyDescent="0.25">
      <c r="A22" s="19">
        <v>14</v>
      </c>
      <c r="B22" s="20" t="s">
        <v>14</v>
      </c>
      <c r="C22" s="19" t="s">
        <v>4</v>
      </c>
      <c r="D22" s="21">
        <v>2</v>
      </c>
      <c r="E22" s="3"/>
      <c r="F22" s="3">
        <f t="shared" si="0"/>
        <v>0</v>
      </c>
    </row>
    <row r="23" spans="1:8" ht="25.5" outlineLevel="1" x14ac:dyDescent="0.25">
      <c r="A23" s="19">
        <v>15</v>
      </c>
      <c r="B23" s="20" t="s">
        <v>15</v>
      </c>
      <c r="C23" s="19" t="s">
        <v>2</v>
      </c>
      <c r="D23" s="21">
        <v>20</v>
      </c>
      <c r="E23" s="3"/>
      <c r="F23" s="3">
        <f t="shared" si="0"/>
        <v>0</v>
      </c>
    </row>
    <row r="24" spans="1:8" ht="25.5" outlineLevel="1" x14ac:dyDescent="0.25">
      <c r="A24" s="19">
        <v>16</v>
      </c>
      <c r="B24" s="20" t="s">
        <v>16</v>
      </c>
      <c r="C24" s="19" t="s">
        <v>0</v>
      </c>
      <c r="D24" s="21">
        <v>1174.8311999999999</v>
      </c>
      <c r="E24" s="3"/>
      <c r="F24" s="3">
        <f t="shared" si="0"/>
        <v>0</v>
      </c>
    </row>
    <row r="25" spans="1:8" ht="27" customHeight="1" outlineLevel="1" x14ac:dyDescent="0.25">
      <c r="A25" s="19">
        <v>17</v>
      </c>
      <c r="B25" s="20" t="s">
        <v>34</v>
      </c>
      <c r="C25" s="19" t="s">
        <v>0</v>
      </c>
      <c r="D25" s="21">
        <v>24480</v>
      </c>
      <c r="E25" s="3"/>
      <c r="F25" s="3">
        <f t="shared" si="0"/>
        <v>0</v>
      </c>
    </row>
    <row r="26" spans="1:8" ht="38.25" outlineLevel="1" x14ac:dyDescent="0.25">
      <c r="A26" s="19">
        <v>18</v>
      </c>
      <c r="B26" s="20" t="s">
        <v>17</v>
      </c>
      <c r="C26" s="19" t="s">
        <v>1</v>
      </c>
      <c r="D26" s="21">
        <v>2983.5</v>
      </c>
      <c r="E26" s="3"/>
      <c r="F26" s="3">
        <f t="shared" si="0"/>
        <v>0</v>
      </c>
    </row>
    <row r="27" spans="1:8" ht="25.5" outlineLevel="1" x14ac:dyDescent="0.25">
      <c r="A27" s="19">
        <v>19</v>
      </c>
      <c r="B27" s="20" t="s">
        <v>18</v>
      </c>
      <c r="C27" s="19" t="s">
        <v>1</v>
      </c>
      <c r="D27" s="21">
        <v>30.599999999999998</v>
      </c>
      <c r="E27" s="3"/>
      <c r="F27" s="3">
        <f t="shared" si="0"/>
        <v>0</v>
      </c>
    </row>
    <row r="28" spans="1:8" outlineLevel="1" x14ac:dyDescent="0.25">
      <c r="A28" s="19">
        <v>20</v>
      </c>
      <c r="B28" s="20" t="s">
        <v>19</v>
      </c>
      <c r="C28" s="19" t="s">
        <v>1</v>
      </c>
      <c r="D28" s="21">
        <v>10.200000000000001</v>
      </c>
      <c r="E28" s="3"/>
      <c r="F28" s="3">
        <f t="shared" si="0"/>
        <v>0</v>
      </c>
      <c r="H28" s="11"/>
    </row>
    <row r="29" spans="1:8" x14ac:dyDescent="0.25">
      <c r="A29" s="12"/>
      <c r="B29" s="13" t="s">
        <v>27</v>
      </c>
      <c r="C29" s="12"/>
      <c r="D29" s="12"/>
      <c r="E29" s="14"/>
      <c r="F29" s="15">
        <f>SUM(F9:F28)</f>
        <v>0</v>
      </c>
    </row>
    <row r="30" spans="1:8" x14ac:dyDescent="0.25">
      <c r="A30" s="12"/>
      <c r="B30" s="16" t="s">
        <v>6</v>
      </c>
      <c r="C30" s="12"/>
      <c r="D30" s="12"/>
      <c r="E30" s="14"/>
      <c r="F30" s="15">
        <f>F29/118*18</f>
        <v>0</v>
      </c>
    </row>
    <row r="32" spans="1:8" ht="81" customHeight="1" x14ac:dyDescent="0.25">
      <c r="A32" s="26" t="s">
        <v>38</v>
      </c>
      <c r="B32" s="26"/>
      <c r="C32" s="26"/>
      <c r="D32" s="26"/>
      <c r="E32" s="26"/>
      <c r="F32" s="26"/>
    </row>
    <row r="37" spans="1:5" ht="15.75" x14ac:dyDescent="0.25">
      <c r="A37" s="22" t="s">
        <v>39</v>
      </c>
      <c r="B37" s="22"/>
      <c r="C37" s="22" t="s">
        <v>40</v>
      </c>
      <c r="D37" s="22"/>
      <c r="E37" s="22" t="s">
        <v>41</v>
      </c>
    </row>
    <row r="38" spans="1:5" x14ac:dyDescent="0.25">
      <c r="C38" s="23" t="s">
        <v>42</v>
      </c>
    </row>
  </sheetData>
  <mergeCells count="4">
    <mergeCell ref="A3:F3"/>
    <mergeCell ref="A4:F4"/>
    <mergeCell ref="A2:F2"/>
    <mergeCell ref="A32:F32"/>
  </mergeCells>
  <pageMargins left="0.78740157480314965" right="0.59055118110236227" top="0.39370078740157483" bottom="0.39370078740157483" header="0" footer="0"/>
  <pageSetup paperSize="9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Сатдинов Шамиль Исмаилович</cp:lastModifiedBy>
  <cp:lastPrinted>2014-04-16T10:40:39Z</cp:lastPrinted>
  <dcterms:created xsi:type="dcterms:W3CDTF">2012-12-21T13:56:26Z</dcterms:created>
  <dcterms:modified xsi:type="dcterms:W3CDTF">2014-05-05T09:13:29Z</dcterms:modified>
</cp:coreProperties>
</file>