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75" windowWidth="11340" windowHeight="9345"/>
  </bookViews>
  <sheets>
    <sheet name="Локальная смета" sheetId="1" r:id="rId1"/>
  </sheets>
  <definedNames>
    <definedName name="Constr" localSheetId="0">'Локальная смета'!#REF!</definedName>
    <definedName name="FOT" localSheetId="0">'Локальная смета'!#REF!</definedName>
    <definedName name="Ind" localSheetId="0">'Локальная смета'!#REF!</definedName>
    <definedName name="Obj" localSheetId="0">'Локальная смета'!#REF!</definedName>
    <definedName name="Obosn" localSheetId="0">'Локальная смета'!#REF!</definedName>
    <definedName name="SmPr" localSheetId="0">'Локальная смета'!$C$1</definedName>
    <definedName name="_xlnm.Print_Titles" localSheetId="0">'Локальная смета'!$8:$8</definedName>
  </definedNames>
  <calcPr calcId="124519"/>
</workbook>
</file>

<file path=xl/calcChain.xml><?xml version="1.0" encoding="utf-8"?>
<calcChain xmlns="http://schemas.openxmlformats.org/spreadsheetml/2006/main">
  <c r="J217" i="1"/>
  <c r="J219" s="1"/>
  <c r="J220" l="1"/>
  <c r="F1" s="1"/>
</calcChain>
</file>

<file path=xl/sharedStrings.xml><?xml version="1.0" encoding="utf-8"?>
<sst xmlns="http://schemas.openxmlformats.org/spreadsheetml/2006/main" count="409" uniqueCount="218">
  <si>
    <t>№ пп</t>
  </si>
  <si>
    <t>Кол.</t>
  </si>
  <si>
    <t>Всего</t>
  </si>
  <si>
    <t>в т.ч. оплата труда</t>
  </si>
  <si>
    <t>оплата труда</t>
  </si>
  <si>
    <t>Экспл. маш.</t>
  </si>
  <si>
    <t>на ед-цу</t>
  </si>
  <si>
    <t>всего</t>
  </si>
  <si>
    <t>Затр.тр.раб-х не занятых обслуж.машин</t>
  </si>
  <si>
    <t>Обслуж-х машины</t>
  </si>
  <si>
    <t>Ед. изм.</t>
  </si>
  <si>
    <t>Наименование работ и затрат</t>
  </si>
  <si>
    <t>Мат-ы</t>
  </si>
  <si>
    <t>Стоимость единицы, руб.</t>
  </si>
  <si>
    <t>Общая стоимость, руб.</t>
  </si>
  <si>
    <t>Обоснова-ние, индекс</t>
  </si>
  <si>
    <t>Обосно-
вание</t>
  </si>
  <si>
    <t xml:space="preserve">                           Раздел 1. Монтажные работы</t>
  </si>
  <si>
    <t>ТЕРм12-08-005-01</t>
  </si>
  <si>
    <t>Оросители, насадки установок водяного и пенного пожаротушения спринклерные</t>
  </si>
  <si>
    <t>100 шт.</t>
  </si>
  <si>
    <t>НР (93219 руб.): 80%*0,85 от ФОТ
СП (65802 руб.): 60%*0,8 от ФОТ</t>
  </si>
  <si>
    <t>3 кварт.2013 г.  ОЗП=12,86; ЭМ=7,15; ЗПМ=12,86; МАТ=4,35</t>
  </si>
  <si>
    <t>ТЕРм12-08-005-02</t>
  </si>
  <si>
    <t>Оросители, насадки установок водяного и пенного пожаротушения спринклерные с декоративной розеткой</t>
  </si>
  <si>
    <t>НР (16642 руб.): 80%*0,85 от ФОТ
СП (11747 руб.): 60%*0,8 от ФОТ</t>
  </si>
  <si>
    <t>ТЕРм12-12-004-06</t>
  </si>
  <si>
    <t>Узел управления сплинкерный водозаполненный VIKING  J-1  (в комплекте с обвязкой) Ду=100мм</t>
  </si>
  <si>
    <t>1 шт.</t>
  </si>
  <si>
    <t>НР (9637 руб.): 80%*0,85 от ФОТ
СП (6803 руб.): 60%*0,8 от ФОТ</t>
  </si>
  <si>
    <t>ТЕРм12-12-004-08</t>
  </si>
  <si>
    <t>Узел управления сплинкерный водозаполненный VIKING  F-1  (в комплекте с обвязкой) Ду=150мм</t>
  </si>
  <si>
    <t>НР (3122 руб.): 80%*0,85 от ФОТ
СП (2204 руб.): 60%*0,8 от ФОТ</t>
  </si>
  <si>
    <t>ТЕР18-05-001-04</t>
  </si>
  <si>
    <t>Модульная насосная станция GRUNDFOS Hydro MX S001 2XLCR150-4-1  в комплекте со шкафом управления)</t>
  </si>
  <si>
    <t>1 насос</t>
  </si>
  <si>
    <t>НР (3471 руб.): 128%*0,85 от ФОТ
СП (2118 руб.): 83%*0,8 от ФОТ</t>
  </si>
  <si>
    <t>ТЕР18-05-001-01</t>
  </si>
  <si>
    <t>Установка насосов центробежных с электродвигателем, масса агрегата до 0,1 т</t>
  </si>
  <si>
    <t>НР (3540 руб.): 128%*0,85 от ФОТ
СП (2161 руб.): 83%*0,8 от ФОТ</t>
  </si>
  <si>
    <t>ТЕРм07-01-034-01</t>
  </si>
  <si>
    <t>Компрессоры V- и W-образные, масса 0,13 т</t>
  </si>
  <si>
    <t>НР (5107 руб.): 80%*0,85 от ФОТ
СП (3605 руб.): 60%*0,8 от ФОТ</t>
  </si>
  <si>
    <t>ТЕРм03-01-127-02</t>
  </si>
  <si>
    <t>Таль ручная стационарная, грузоподъемность 3,2 т, высота подъема 6 м</t>
  </si>
  <si>
    <t>10 шт.</t>
  </si>
  <si>
    <t>НР (656 руб.): 80%*0,85 от ФОТ
СП (463 руб.): 60%*0,8 от ФОТ</t>
  </si>
  <si>
    <t>Арматура фланцевая с электрическим приводом на условное давление до 10 МПа, диаметр условного прохода 150 мм</t>
  </si>
  <si>
    <t>НР (6244 руб.): 80%*0,85 от ФОТ
СП (4407 руб.): 60%*0,8 от ФОТ</t>
  </si>
  <si>
    <t>ТЕРм12-12-004-09</t>
  </si>
  <si>
    <t>Арматура фланцевая с электрическим приводом на условное давление до 10 МПа, диаметр условного прохода 200 мм</t>
  </si>
  <si>
    <t>НР (13799 руб.): 80%*0,85 от ФОТ
СП (9741 руб.): 60%*0,8 от ФОТ</t>
  </si>
  <si>
    <t>ТЕРм12-12-004-05</t>
  </si>
  <si>
    <t>Арматура фланцевая с электрическим приводом на условное давление до 10 МПа, диаметр условного прохода 80 мм</t>
  </si>
  <si>
    <t>НР (3515 руб.): 80%*0,85 от ФОТ
СП (2481 руб.): 60%*0,8 от ФОТ</t>
  </si>
  <si>
    <t>Арматура фланцевая с электрическим приводом на условное давление до 10 МПа, диаметр условного прохода 100 мм</t>
  </si>
  <si>
    <t>НР (30134 руб.): 80%*0,85 от ФОТ
СП (21271 руб.): 60%*0,8 от ФОТ</t>
  </si>
  <si>
    <t>ТЕР16-02-007-03</t>
  </si>
  <si>
    <t>Установка фланцевых соединений на стальных трубопроводах диаметром 80 мм</t>
  </si>
  <si>
    <t>1 соединение</t>
  </si>
  <si>
    <t>НР (769 руб.): 128%*0,85 от ФОТ
СП (469 руб.): 83%*0,8 от ФОТ</t>
  </si>
  <si>
    <t>ТЕР16-02-007-04</t>
  </si>
  <si>
    <t>Установка фланцевых соединений на стальных трубопроводах диаметром 100 мм</t>
  </si>
  <si>
    <t>НР (3288 руб.): 128%*0,85 от ФОТ
СП (2007 руб.): 83%*0,8 от ФОТ</t>
  </si>
  <si>
    <t>ТЕР16-02-007-06</t>
  </si>
  <si>
    <t>Установка фланцевых соединений на стальных трубопроводах диаметром 150 мм</t>
  </si>
  <si>
    <t>НР (644 руб.): 128%*0,85 от ФОТ
СП (393 руб.): 83%*0,8 от ФОТ</t>
  </si>
  <si>
    <t>ТЕР16-02-007-07</t>
  </si>
  <si>
    <t>Установка фланцевых соединений на стальных трубопроводах диаметром 200 мм</t>
  </si>
  <si>
    <t>НР (3890 руб.): 128%*0,85 от ФОТ
СП (2374 руб.): 83%*0,8 от ФОТ</t>
  </si>
  <si>
    <t>ТЕРм12-12-002-09</t>
  </si>
  <si>
    <t>Арматура фланцевая с ручным приводом или без привода водопроводная на условное давление до 10 МПа, диаметр условного прохода 80 мм</t>
  </si>
  <si>
    <t>НР (2798 руб.): 80%*0,85 от ФОТ
СП (1975 руб.): 60%*0,8 от ФОТ</t>
  </si>
  <si>
    <t>ТЕРм12-12-009-07</t>
  </si>
  <si>
    <t>Арматура муфтовая с ручным приводом или без привода водопроводная на условное давление до 10 МПа, диаметр условного прохода 50 мм</t>
  </si>
  <si>
    <t>НР (14971 руб.): 80%*0,85 от ФОТ
СП (10568 руб.): 60%*0,8 от ФОТ</t>
  </si>
  <si>
    <t>ТЕРм12-12-009-04</t>
  </si>
  <si>
    <t>Арматура муфтовая с ручным приводом или без привода водопроводная на условное давление до 10 МПа, диаметр условного прохода 25 мм</t>
  </si>
  <si>
    <t>НР (770 руб.): 80%*0,85 от ФОТ
СП (543 руб.): 60%*0,8 от ФОТ</t>
  </si>
  <si>
    <t>ТЕРм12-08-002-02</t>
  </si>
  <si>
    <t>Трубопровод спринклерных установок водяного и пенного пожаротушения и побудительный из стальных труб, монтируемый из готовых узлов, диаметр условного прохода 50 мм</t>
  </si>
  <si>
    <t>100 м</t>
  </si>
  <si>
    <t>НР (966029 руб.): 80%*0,85 от ФОТ
СП (681903 руб.): 60%*0,8 от ФОТ</t>
  </si>
  <si>
    <t>ТЕРм12-18-001-07</t>
  </si>
  <si>
    <t>Изготовление узла трубопроводов из труб углеродистых и качественных сталей, монтируемого в помещениях или на открытых площадках в пределах цехов, диаметр трубопровода наружный 57 мм</t>
  </si>
  <si>
    <t>НР (319384 руб.): 66%*0,85 от ФОТ
СП (182180 руб.): 40%*0,8 от ФОТ</t>
  </si>
  <si>
    <t>ТЕРм12-08-002-03</t>
  </si>
  <si>
    <t>Трубопровод спринклерных установок водяного и пенного пожаротушения и побудительный из стальных труб, монтируемый из готовых узлов, диаметр условного прохода 80 мм</t>
  </si>
  <si>
    <t>НР (31761 руб.): 80%*0,85 от ФОТ
СП (22420 руб.): 60%*0,8 от ФОТ</t>
  </si>
  <si>
    <t>ТЕРм12-18-001-09</t>
  </si>
  <si>
    <t>Изготовление узла трубопроводов из труб углеродистых и качественных сталей, монтируемого в помещениях или на открытых площадках в пределах цехов, диаметр трубопровода наружный 89 мм</t>
  </si>
  <si>
    <t>НР (13902 руб.): 66%*0,85 от ФОТ
СП (7930 руб.): 40%*0,8 от ФОТ</t>
  </si>
  <si>
    <t>Трубопровод спринклерных установок водяного и пенного пожаротушения и побудительный из стальных труб, монтируемый из готовых узлов, диаметр условного прохода 100 мм</t>
  </si>
  <si>
    <t>НР (684613 руб.): 80%*0,85 от ФОТ
СП (483256 руб.): 60%*0,8 от ФОТ</t>
  </si>
  <si>
    <t>ТЕРм12-18-001-10</t>
  </si>
  <si>
    <t>Изготовление узла трубопроводов из труб углеродистых и качественных сталей, монтируемого в помещениях или на открытых площадках в пределах цехов, диаметр трубопровода наружный 108 мм</t>
  </si>
  <si>
    <t>НР (344289 руб.): 66%*0,85 от ФОТ
СП (196386 руб.): 40%*0,8 от ФОТ</t>
  </si>
  <si>
    <t>ТЕРм12-08-002-04</t>
  </si>
  <si>
    <t>Трубопровод спринклерных установок водяного и пенного пожаротушения и побудительный из стальных труб, монтируемый из готовых узлов, диаметр условного прохода 150 мм</t>
  </si>
  <si>
    <t>НР (65158 руб.): 80%*0,85 от ФОТ
СП (45994 руб.): 60%*0,8 от ФОТ</t>
  </si>
  <si>
    <t>ТЕРм12-18-001-12</t>
  </si>
  <si>
    <t>Изготовление узла трубопроводов из труб углеродистых и качественных сталей, монтируемого в помещениях или на открытых площадках в пределах цехов, диаметр трубопровода наружный 159 мм</t>
  </si>
  <si>
    <t>НР (26282 руб.): 66%*0,85 от ФОТ
СП (14992 руб.): 40%*0,8 от ФОТ</t>
  </si>
  <si>
    <t>ТЕРм12-08-002-05</t>
  </si>
  <si>
    <t>Трубопровод спринклерных установок водяного и пенного пожаротушения и побудительный из стальных труб, монтируемый из готовых узлов, диаметр условного прохода 200 мм</t>
  </si>
  <si>
    <t>НР (14963 руб.): 80%*0,85 от ФОТ
СП (10562 руб.): 60%*0,8 от ФОТ</t>
  </si>
  <si>
    <t>ТЕРм12-18-001-13</t>
  </si>
  <si>
    <t>Изготовление узла трубопроводов из труб углеродистых и качественных сталей, монтируемого в помещениях или на открытых площадках в пределах цехов, диаметр трубопровода наружный 219 мм</t>
  </si>
  <si>
    <t>НР (5252 руб.): 66%*0,85 от ФОТ
СП (2996 руб.): 40%*0,8 от ФОТ</t>
  </si>
  <si>
    <t>ТЕР16-03-002-01</t>
  </si>
  <si>
    <t>Прокладка трубопроводов водоснабжения: гофра труба из нержавеющей стали  диаметром 15 мм</t>
  </si>
  <si>
    <t>100 м трубопровода</t>
  </si>
  <si>
    <t>НР (731639 руб.): 128%*0,85 от ФОТ
СП (446515 руб.): 83%*0,8 от ФОТ</t>
  </si>
  <si>
    <t>ТЕР16-07-005-01</t>
  </si>
  <si>
    <t>Гидравлическое испытание трубопроводов систем отопления, водопровода и горячего водоснабжения диаметром до 50 мм</t>
  </si>
  <si>
    <t>НР (38981 руб.): 128%*0,85 от ФОТ
СП (23790 руб.): 83%*0,8 от ФОТ</t>
  </si>
  <si>
    <t>ТЕРм08-03-572-03</t>
  </si>
  <si>
    <t>Шкаф пожарный ШПК-315 НОК (840*650*230)</t>
  </si>
  <si>
    <t>НР (966 руб.): 95%*0,85 от ФОТ
СП (622 руб.): 65%*0,8 от ФОТ</t>
  </si>
  <si>
    <t>ТЕРм08-03-572-04</t>
  </si>
  <si>
    <t>Шкаф пожарный ШПК-320-12 НОК (1300*700*300)</t>
  </si>
  <si>
    <t>НР (26585 руб.): 95%*0,85 от ФОТ
СП (17119 руб.): 65%*0,8 от ФОТ</t>
  </si>
  <si>
    <t>ТЕР16-07-001-01</t>
  </si>
  <si>
    <t>Установка кранов пожарных диаметром 50 мм</t>
  </si>
  <si>
    <t>1 кран</t>
  </si>
  <si>
    <t>НР (18931 руб.): 128%*0,85 от ФОТ
СП (11554 руб.): 83%*0,8 от ФОТ</t>
  </si>
  <si>
    <t>ТЕРм08-02-152-01</t>
  </si>
  <si>
    <t>Полка-кронштейн из угловой стали</t>
  </si>
  <si>
    <t>1 т</t>
  </si>
  <si>
    <t>НР (11496 руб.): 95%*0,85 от ФОТ
СП (7403 руб.): 65%*0,8 от ФОТ</t>
  </si>
  <si>
    <t>ТЕР13-03-002-04</t>
  </si>
  <si>
    <t>Огрунтовка металлических поверхностей за один раз грунтовкой ГФ-021</t>
  </si>
  <si>
    <t>100 м2 окрашиваемой поверхности</t>
  </si>
  <si>
    <t>НР (16095 руб.): 90%*0,85 от ФОТ
СП (11782 руб.): 70%*0,8 от ФОТ</t>
  </si>
  <si>
    <t>ТЕР15-04-030-03</t>
  </si>
  <si>
    <t>Масляная окраска металлических поверхностей стальных балок, труб диаметром более 50 мм и т.п., количество окрасок 2</t>
  </si>
  <si>
    <t>НР (119217 руб.): 105%*0,85 от ФОТ
СП (58774 руб.): 55%*0,8 от ФОТ</t>
  </si>
  <si>
    <t>Итого прямые затраты по разделу в ценах 2001г.</t>
  </si>
  <si>
    <t>Итого прямые затраты по разделу с учетом индексов, в текущих ценах ( ОЗП=12,86; ЭМ=7,15; ЗПМ=12,86; МАТ=4,35)</t>
  </si>
  <si>
    <t>Накладные расходы</t>
  </si>
  <si>
    <t>Сметная прибыль</t>
  </si>
  <si>
    <t>Итоги по разделу 1 Монтажные работы :</t>
  </si>
  <si>
    <t xml:space="preserve">  Итого</t>
  </si>
  <si>
    <t xml:space="preserve">                           Раздел 2. Материалы и оборудование, не учтенные ценником на монтаж (в текущих ценах)</t>
  </si>
  <si>
    <t>прайс</t>
  </si>
  <si>
    <t>Ороситель VIKING VK200 розетка вверх  1/2"</t>
  </si>
  <si>
    <t>шт</t>
  </si>
  <si>
    <t>Ороситель VIKING VK102  розетка вниз  1/2"</t>
  </si>
  <si>
    <t>Ороситель VIKING VK606  1"  настенного исполнения</t>
  </si>
  <si>
    <t>Углубленная резьбовая розетка Е-2</t>
  </si>
  <si>
    <t>Муфта стальная приварная 1/2"</t>
  </si>
  <si>
    <t>Муфта стальная приварная 1"</t>
  </si>
  <si>
    <t>Модульная насосная станция GRUNDFOS Hydro MX S001 2XLCR150-4-1  в комплекте со шкафом управления</t>
  </si>
  <si>
    <t>Жокей насос GRUNDFOS марки CR3-19 в комплекте с баком, модульная комплектация</t>
  </si>
  <si>
    <t>Насос дренажный GRUNDFOS Unilift AP 50B.50.08.A1.V</t>
  </si>
  <si>
    <t>Таль ручная передвижная червячная г/п 1,0 т/с</t>
  </si>
  <si>
    <t>Затвор дисковый JMA c контролем положения TYCO Ду=150 мм</t>
  </si>
  <si>
    <t>Затвор дисковый JMA c контролем положения TYCO Ду=200 мм</t>
  </si>
  <si>
    <t>Компрессор Tyco CCS-245</t>
  </si>
  <si>
    <t>Затвор дисковый JMA c контролем положения TYCO Ду=80 мм</t>
  </si>
  <si>
    <t>Затвор дисковый JMA c контролем положения TYCO Ду=100 мм</t>
  </si>
  <si>
    <t>Фланец воротниковый со шпильками в комплекте Ду=80 мм</t>
  </si>
  <si>
    <t>Фланец воротниковый со шпильками в комплекте Ду=100 мм</t>
  </si>
  <si>
    <t>Фланец воротниковый со шпильками в комплекте Ду=150 мм</t>
  </si>
  <si>
    <t>Фланец воротниковый со шпильками в комплекте Ду=200 мм</t>
  </si>
  <si>
    <t>Клапан обратный  TYCO Ду=80 мм</t>
  </si>
  <si>
    <t>Кран шаровый муфтовый Ду=50 мм</t>
  </si>
  <si>
    <t>Кран шаровый муфтовый Ду=25 мм</t>
  </si>
  <si>
    <t>Труба стальная электросварная Ду=50 мм  (57*2,5)</t>
  </si>
  <si>
    <t>м</t>
  </si>
  <si>
    <t>Труба стальная электросварная Ду=80 мм  (89*2,8)</t>
  </si>
  <si>
    <t>Труба стальная электросварная Ду=100 мм  (108*3)</t>
  </si>
  <si>
    <t>Труба стальная электросварная Ду=150 мм  (159*3,2)</t>
  </si>
  <si>
    <t>Труба стальная электросварная Ду=200 мм  (219*4)</t>
  </si>
  <si>
    <t>Гофра труба из нержавеющей стали D 15мм (Гофра М)</t>
  </si>
  <si>
    <t>Соединение с наружн. резьбой D 15мм</t>
  </si>
  <si>
    <t>Соединение с внутр. резьбой D 15мм</t>
  </si>
  <si>
    <t>Заглушки Ду=50 мм</t>
  </si>
  <si>
    <t>Отвод стальной крутоизогнутый 90 град. Ду=50 мм</t>
  </si>
  <si>
    <t>Отвод стальной крутоизогнутый 90 град. Ду=80 мм</t>
  </si>
  <si>
    <t>Отвод стальной крутоизогнутый 90 град. Ду=100 мм</t>
  </si>
  <si>
    <t>Отвод стальной крутоизогнутый 90 град. Ду=150  мм</t>
  </si>
  <si>
    <t>Отвод стальной крутоизогнутый 90 град. Ду=200  мм</t>
  </si>
  <si>
    <t>Тройник Ду=100 мм</t>
  </si>
  <si>
    <t>Тройник Ду=150 мм</t>
  </si>
  <si>
    <t>Комплект подвески для крепления труб Ду=100 мм HILTI</t>
  </si>
  <si>
    <t>Комплект подвески для крепления труб Ду=150 мм HILTI</t>
  </si>
  <si>
    <t>Комплект подвески для крепления труб Ду=80 мм HILTI</t>
  </si>
  <si>
    <t>Комплект подвески для крепления труб Ду=50 мм HILTI</t>
  </si>
  <si>
    <t>Шпилька для крепления М10</t>
  </si>
  <si>
    <t>Шпилька для крепления М12</t>
  </si>
  <si>
    <t>Гайка М10</t>
  </si>
  <si>
    <t>Гайка М12</t>
  </si>
  <si>
    <t>Соединительные головки ГЦ (муфтовые) Ду=50 мм</t>
  </si>
  <si>
    <t>Рукав пожарный напорный "Универсал" (20 м)  Ду=50 мм</t>
  </si>
  <si>
    <t>Ствол пожарный ручной РСВ-50  Ду=50 мм</t>
  </si>
  <si>
    <t>Шкаф пожарный ШПК-320-12 НОК</t>
  </si>
  <si>
    <t>Шкаф пожарный ШПК-315  НОК</t>
  </si>
  <si>
    <t>Клапан запорный угловой 90 град. латунный Ду=50 мм</t>
  </si>
  <si>
    <t>Резьба Ду=50 мм</t>
  </si>
  <si>
    <t>Фум- лента</t>
  </si>
  <si>
    <t>Уголок стальной 75*75*5</t>
  </si>
  <si>
    <t>Головка для подсоединения пожарных машин ГМ80</t>
  </si>
  <si>
    <t>Резьба Ду=80 мм</t>
  </si>
  <si>
    <t>Стойка опорная под трубу Ду=200</t>
  </si>
  <si>
    <t>Итого прямые затраты по разделу в текущих ценах</t>
  </si>
  <si>
    <t xml:space="preserve">  Итого по разделу 2 Материалы и оборудование, не учтенные ценником на монтаж (в текущих ценах)</t>
  </si>
  <si>
    <t>ИТОГИ ПО СМЕТЕ:</t>
  </si>
  <si>
    <t xml:space="preserve">  НДС 18%</t>
  </si>
  <si>
    <t xml:space="preserve">  ВСЕГО по смете</t>
  </si>
  <si>
    <t>Составил: ___________________________</t>
  </si>
  <si>
    <t>(должность, подпись, расшифровка)</t>
  </si>
  <si>
    <t>Проверил: ___________________________</t>
  </si>
  <si>
    <t>Сметная стоимость _______________________________________________________________________________________________</t>
  </si>
  <si>
    <t>Составлен(а) в текущих (прогнозных) ценах по состоянию на  3 квартал 2013 г.</t>
  </si>
  <si>
    <t xml:space="preserve"> руб.</t>
  </si>
  <si>
    <t xml:space="preserve">  Итого по разделу 1 Монтажные работы с понижающим К=0,68</t>
  </si>
  <si>
    <t>Бабкина Наталья
инженер ОПП ОАО "ДСК" г.Воронеж
тел.8(473)2-63-81-38.</t>
  </si>
</sst>
</file>

<file path=xl/styles.xml><?xml version="1.0" encoding="utf-8"?>
<styleSheet xmlns="http://schemas.openxmlformats.org/spreadsheetml/2006/main">
  <fonts count="10">
    <font>
      <sz val="10"/>
      <name val="Arial Cyr"/>
      <charset val="204"/>
    </font>
    <font>
      <sz val="8"/>
      <name val="Arial Cyr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8"/>
      <name val="Arial"/>
      <family val="2"/>
      <charset val="204"/>
    </font>
    <font>
      <i/>
      <sz val="9"/>
      <name val="Arial"/>
      <family val="2"/>
      <charset val="204"/>
    </font>
    <font>
      <b/>
      <sz val="9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49" fontId="3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5" fillId="0" borderId="0" xfId="0" applyFont="1"/>
    <xf numFmtId="0" fontId="3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49" fontId="3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/>
    </xf>
    <xf numFmtId="0" fontId="6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/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right" vertical="top" wrapText="1"/>
    </xf>
    <xf numFmtId="0" fontId="4" fillId="0" borderId="1" xfId="0" applyFont="1" applyBorder="1" applyAlignment="1">
      <alignment horizontal="right" vertical="top"/>
    </xf>
    <xf numFmtId="0" fontId="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right" vertical="top" wrapText="1"/>
    </xf>
    <xf numFmtId="0" fontId="7" fillId="0" borderId="1" xfId="0" applyFont="1" applyBorder="1" applyAlignment="1">
      <alignment horizontal="right" vertical="top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9" fillId="0" borderId="1" xfId="0" applyFont="1" applyBorder="1" applyAlignment="1">
      <alignment horizontal="center" vertical="top"/>
    </xf>
    <xf numFmtId="0" fontId="0" fillId="0" borderId="1" xfId="0" applyBorder="1" applyAlignment="1">
      <alignment vertical="top"/>
    </xf>
    <xf numFmtId="0" fontId="4" fillId="0" borderId="1" xfId="0" applyFont="1" applyBorder="1" applyAlignment="1">
      <alignment horizontal="right" vertical="top" wrapText="1"/>
    </xf>
    <xf numFmtId="0" fontId="0" fillId="0" borderId="1" xfId="0" applyBorder="1" applyAlignment="1">
      <alignment horizontal="right" vertical="top" wrapText="1"/>
    </xf>
    <xf numFmtId="0" fontId="7" fillId="0" borderId="1" xfId="0" applyFon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49" fontId="9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autoPageBreaks="0" fitToPage="1"/>
  </sheetPr>
  <dimension ref="A1:O236"/>
  <sheetViews>
    <sheetView showGridLines="0" tabSelected="1" zoomScale="90" zoomScaleNormal="90" zoomScaleSheetLayoutView="75" workbookViewId="0">
      <selection sqref="A1:XFD15"/>
    </sheetView>
  </sheetViews>
  <sheetFormatPr defaultRowHeight="12.75"/>
  <cols>
    <col min="1" max="1" width="3.42578125" style="7" customWidth="1"/>
    <col min="2" max="2" width="10.140625" style="1" customWidth="1"/>
    <col min="3" max="3" width="34" style="2" customWidth="1"/>
    <col min="4" max="4" width="8" style="3" customWidth="1"/>
    <col min="5" max="5" width="14.7109375" style="4" customWidth="1"/>
    <col min="6" max="8" width="7.7109375" style="5" customWidth="1"/>
    <col min="9" max="9" width="9.85546875" style="5" customWidth="1"/>
    <col min="10" max="10" width="11.28515625" style="5" customWidth="1"/>
    <col min="11" max="15" width="7.7109375" style="5" customWidth="1"/>
    <col min="16" max="16384" width="9.140625" style="6"/>
  </cols>
  <sheetData>
    <row r="1" spans="1:15" s="15" customFormat="1" ht="14.25">
      <c r="A1" s="8"/>
      <c r="B1" s="13"/>
      <c r="C1" s="10" t="s">
        <v>213</v>
      </c>
      <c r="D1" s="11"/>
      <c r="E1" s="14"/>
      <c r="F1" s="33">
        <f>J220</f>
        <v>22414642.800000001</v>
      </c>
      <c r="G1" s="34"/>
      <c r="H1" s="10" t="s">
        <v>215</v>
      </c>
      <c r="I1" s="10"/>
      <c r="J1" s="12"/>
      <c r="K1" s="12"/>
      <c r="L1" s="12"/>
      <c r="M1" s="12"/>
      <c r="N1" s="12"/>
      <c r="O1" s="12"/>
    </row>
    <row r="2" spans="1:15" ht="14.25">
      <c r="B2" s="9"/>
      <c r="C2" s="20" t="s">
        <v>214</v>
      </c>
      <c r="D2" s="11"/>
      <c r="E2" s="5"/>
    </row>
    <row r="3" spans="1:15">
      <c r="B3" s="9"/>
      <c r="C3" s="4"/>
      <c r="D3" s="4"/>
      <c r="E3" s="5"/>
    </row>
    <row r="5" spans="1:15" ht="48" customHeight="1">
      <c r="A5" s="49" t="s">
        <v>0</v>
      </c>
      <c r="B5" s="50" t="s">
        <v>16</v>
      </c>
      <c r="C5" s="49" t="s">
        <v>11</v>
      </c>
      <c r="D5" s="49" t="s">
        <v>10</v>
      </c>
      <c r="E5" s="49" t="s">
        <v>1</v>
      </c>
      <c r="F5" s="49" t="s">
        <v>13</v>
      </c>
      <c r="G5" s="49"/>
      <c r="H5" s="51"/>
      <c r="I5" s="49" t="s">
        <v>15</v>
      </c>
      <c r="J5" s="49" t="s">
        <v>14</v>
      </c>
      <c r="K5" s="49"/>
      <c r="L5" s="49"/>
      <c r="M5" s="51"/>
      <c r="N5" s="49" t="s">
        <v>8</v>
      </c>
      <c r="O5" s="49"/>
    </row>
    <row r="6" spans="1:15" ht="28.5" customHeight="1">
      <c r="A6" s="49"/>
      <c r="B6" s="50"/>
      <c r="C6" s="51"/>
      <c r="D6" s="51"/>
      <c r="E6" s="49"/>
      <c r="F6" s="16" t="s">
        <v>2</v>
      </c>
      <c r="G6" s="16" t="s">
        <v>5</v>
      </c>
      <c r="H6" s="49" t="s">
        <v>12</v>
      </c>
      <c r="I6" s="52"/>
      <c r="J6" s="49" t="s">
        <v>2</v>
      </c>
      <c r="K6" s="49" t="s">
        <v>3</v>
      </c>
      <c r="L6" s="16" t="s">
        <v>5</v>
      </c>
      <c r="M6" s="49" t="s">
        <v>12</v>
      </c>
      <c r="N6" s="49" t="s">
        <v>9</v>
      </c>
      <c r="O6" s="49"/>
    </row>
    <row r="7" spans="1:15" ht="36">
      <c r="A7" s="49"/>
      <c r="B7" s="50"/>
      <c r="C7" s="51"/>
      <c r="D7" s="51"/>
      <c r="E7" s="49"/>
      <c r="F7" s="16" t="s">
        <v>4</v>
      </c>
      <c r="G7" s="16" t="s">
        <v>3</v>
      </c>
      <c r="H7" s="51"/>
      <c r="I7" s="52"/>
      <c r="J7" s="49"/>
      <c r="K7" s="51"/>
      <c r="L7" s="16" t="s">
        <v>3</v>
      </c>
      <c r="M7" s="51"/>
      <c r="N7" s="16" t="s">
        <v>6</v>
      </c>
      <c r="O7" s="16" t="s">
        <v>7</v>
      </c>
    </row>
    <row r="8" spans="1:15">
      <c r="A8" s="17">
        <v>1</v>
      </c>
      <c r="B8" s="18">
        <v>2</v>
      </c>
      <c r="C8" s="16">
        <v>3</v>
      </c>
      <c r="D8" s="16">
        <v>4</v>
      </c>
      <c r="E8" s="17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19">
        <v>12</v>
      </c>
      <c r="M8" s="19">
        <v>13</v>
      </c>
      <c r="N8" s="19">
        <v>14</v>
      </c>
      <c r="O8" s="19">
        <v>15</v>
      </c>
    </row>
    <row r="9" spans="1:15" ht="19.149999999999999" customHeight="1">
      <c r="A9" s="45" t="s">
        <v>17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</row>
    <row r="10" spans="1:15" ht="54" customHeight="1">
      <c r="A10" s="46">
        <v>1</v>
      </c>
      <c r="B10" s="43" t="s">
        <v>18</v>
      </c>
      <c r="C10" s="21" t="s">
        <v>19</v>
      </c>
      <c r="D10" s="46" t="s">
        <v>20</v>
      </c>
      <c r="E10" s="47">
        <v>25.92</v>
      </c>
      <c r="F10" s="22">
        <v>523.25</v>
      </c>
      <c r="G10" s="22">
        <v>8.39</v>
      </c>
      <c r="H10" s="37">
        <v>104.07</v>
      </c>
      <c r="I10" s="48" t="s">
        <v>22</v>
      </c>
      <c r="J10" s="37">
        <v>13563</v>
      </c>
      <c r="K10" s="37">
        <v>10648</v>
      </c>
      <c r="L10" s="23">
        <v>217</v>
      </c>
      <c r="M10" s="37">
        <v>2698</v>
      </c>
      <c r="N10" s="23">
        <v>44.7</v>
      </c>
      <c r="O10" s="23">
        <v>1158.6199999999999</v>
      </c>
    </row>
    <row r="11" spans="1:15" ht="24">
      <c r="A11" s="42"/>
      <c r="B11" s="40"/>
      <c r="C11" s="24" t="s">
        <v>21</v>
      </c>
      <c r="D11" s="42"/>
      <c r="E11" s="42"/>
      <c r="F11" s="22">
        <v>410.79</v>
      </c>
      <c r="G11" s="22">
        <v>0.48</v>
      </c>
      <c r="H11" s="38"/>
      <c r="I11" s="31"/>
      <c r="J11" s="38"/>
      <c r="K11" s="38"/>
      <c r="L11" s="23">
        <v>12</v>
      </c>
      <c r="M11" s="38"/>
      <c r="N11" s="23">
        <v>0.04</v>
      </c>
      <c r="O11" s="23">
        <v>1.04</v>
      </c>
    </row>
    <row r="12" spans="1:15" ht="54" customHeight="1">
      <c r="A12" s="46">
        <v>2</v>
      </c>
      <c r="B12" s="43" t="s">
        <v>23</v>
      </c>
      <c r="C12" s="21" t="s">
        <v>24</v>
      </c>
      <c r="D12" s="46" t="s">
        <v>20</v>
      </c>
      <c r="E12" s="47">
        <v>3.65</v>
      </c>
      <c r="F12" s="22">
        <v>633.62</v>
      </c>
      <c r="G12" s="22">
        <v>6.28</v>
      </c>
      <c r="H12" s="37">
        <v>106.27</v>
      </c>
      <c r="I12" s="48" t="s">
        <v>22</v>
      </c>
      <c r="J12" s="37">
        <v>2313</v>
      </c>
      <c r="K12" s="37">
        <v>1902</v>
      </c>
      <c r="L12" s="23">
        <v>23</v>
      </c>
      <c r="M12" s="37">
        <v>388</v>
      </c>
      <c r="N12" s="23">
        <v>56.7</v>
      </c>
      <c r="O12" s="23">
        <v>206.96</v>
      </c>
    </row>
    <row r="13" spans="1:15" ht="24">
      <c r="A13" s="42"/>
      <c r="B13" s="40"/>
      <c r="C13" s="24" t="s">
        <v>25</v>
      </c>
      <c r="D13" s="42"/>
      <c r="E13" s="42"/>
      <c r="F13" s="22">
        <v>521.07000000000005</v>
      </c>
      <c r="G13" s="22">
        <v>0.36</v>
      </c>
      <c r="H13" s="38"/>
      <c r="I13" s="31"/>
      <c r="J13" s="38"/>
      <c r="K13" s="38"/>
      <c r="L13" s="23">
        <v>1</v>
      </c>
      <c r="M13" s="38"/>
      <c r="N13" s="23">
        <v>0.03</v>
      </c>
      <c r="O13" s="23">
        <v>0.11</v>
      </c>
    </row>
    <row r="14" spans="1:15" ht="54" customHeight="1">
      <c r="A14" s="46">
        <v>3</v>
      </c>
      <c r="B14" s="43" t="s">
        <v>26</v>
      </c>
      <c r="C14" s="21" t="s">
        <v>27</v>
      </c>
      <c r="D14" s="46" t="s">
        <v>28</v>
      </c>
      <c r="E14" s="47">
        <v>8</v>
      </c>
      <c r="F14" s="22">
        <v>479.58</v>
      </c>
      <c r="G14" s="22">
        <v>349.8</v>
      </c>
      <c r="H14" s="37">
        <v>25.01</v>
      </c>
      <c r="I14" s="48" t="s">
        <v>22</v>
      </c>
      <c r="J14" s="37">
        <v>3837</v>
      </c>
      <c r="K14" s="37">
        <v>838</v>
      </c>
      <c r="L14" s="23">
        <v>2798</v>
      </c>
      <c r="M14" s="37">
        <v>201</v>
      </c>
      <c r="N14" s="23">
        <v>11.4</v>
      </c>
      <c r="O14" s="23">
        <v>91.2</v>
      </c>
    </row>
    <row r="15" spans="1:15" ht="24">
      <c r="A15" s="42"/>
      <c r="B15" s="40"/>
      <c r="C15" s="24" t="s">
        <v>29</v>
      </c>
      <c r="D15" s="42"/>
      <c r="E15" s="42"/>
      <c r="F15" s="22">
        <v>104.77</v>
      </c>
      <c r="G15" s="22">
        <v>33.06</v>
      </c>
      <c r="H15" s="38"/>
      <c r="I15" s="31"/>
      <c r="J15" s="38"/>
      <c r="K15" s="38"/>
      <c r="L15" s="23">
        <v>264</v>
      </c>
      <c r="M15" s="38"/>
      <c r="N15" s="23">
        <v>2.73</v>
      </c>
      <c r="O15" s="23">
        <v>21.84</v>
      </c>
    </row>
    <row r="16" spans="1:15" ht="54" customHeight="1">
      <c r="A16" s="46">
        <v>4</v>
      </c>
      <c r="B16" s="43" t="s">
        <v>30</v>
      </c>
      <c r="C16" s="21" t="s">
        <v>31</v>
      </c>
      <c r="D16" s="46" t="s">
        <v>28</v>
      </c>
      <c r="E16" s="47">
        <v>2</v>
      </c>
      <c r="F16" s="22">
        <v>641.41</v>
      </c>
      <c r="G16" s="22">
        <v>464.86</v>
      </c>
      <c r="H16" s="37">
        <v>41.46</v>
      </c>
      <c r="I16" s="48" t="s">
        <v>22</v>
      </c>
      <c r="J16" s="37">
        <v>1283</v>
      </c>
      <c r="K16" s="37">
        <v>270</v>
      </c>
      <c r="L16" s="23">
        <v>930</v>
      </c>
      <c r="M16" s="37">
        <v>83</v>
      </c>
      <c r="N16" s="23">
        <v>14.7</v>
      </c>
      <c r="O16" s="23">
        <v>29.4</v>
      </c>
    </row>
    <row r="17" spans="1:15" ht="24">
      <c r="A17" s="42"/>
      <c r="B17" s="40"/>
      <c r="C17" s="24" t="s">
        <v>32</v>
      </c>
      <c r="D17" s="42"/>
      <c r="E17" s="42"/>
      <c r="F17" s="22">
        <v>135.09</v>
      </c>
      <c r="G17" s="22">
        <v>43.6</v>
      </c>
      <c r="H17" s="38"/>
      <c r="I17" s="31"/>
      <c r="J17" s="38"/>
      <c r="K17" s="38"/>
      <c r="L17" s="23">
        <v>87</v>
      </c>
      <c r="M17" s="38"/>
      <c r="N17" s="23">
        <v>3.6</v>
      </c>
      <c r="O17" s="23">
        <v>7.2</v>
      </c>
    </row>
    <row r="18" spans="1:15" ht="54" customHeight="1">
      <c r="A18" s="46">
        <v>5</v>
      </c>
      <c r="B18" s="43" t="s">
        <v>33</v>
      </c>
      <c r="C18" s="21" t="s">
        <v>34</v>
      </c>
      <c r="D18" s="46" t="s">
        <v>35</v>
      </c>
      <c r="E18" s="47">
        <v>1</v>
      </c>
      <c r="F18" s="22">
        <v>11261.77</v>
      </c>
      <c r="G18" s="22">
        <v>67.28</v>
      </c>
      <c r="H18" s="37">
        <v>10948.6</v>
      </c>
      <c r="I18" s="48" t="s">
        <v>22</v>
      </c>
      <c r="J18" s="37">
        <v>11262</v>
      </c>
      <c r="K18" s="37">
        <v>246</v>
      </c>
      <c r="L18" s="23">
        <v>67</v>
      </c>
      <c r="M18" s="37">
        <v>10949</v>
      </c>
      <c r="N18" s="23">
        <v>27.69</v>
      </c>
      <c r="O18" s="23">
        <v>27.69</v>
      </c>
    </row>
    <row r="19" spans="1:15" ht="24">
      <c r="A19" s="42"/>
      <c r="B19" s="40"/>
      <c r="C19" s="24" t="s">
        <v>36</v>
      </c>
      <c r="D19" s="42"/>
      <c r="E19" s="42"/>
      <c r="F19" s="22">
        <v>245.89</v>
      </c>
      <c r="G19" s="22">
        <v>2.42</v>
      </c>
      <c r="H19" s="38"/>
      <c r="I19" s="31"/>
      <c r="J19" s="38"/>
      <c r="K19" s="38"/>
      <c r="L19" s="23">
        <v>2</v>
      </c>
      <c r="M19" s="38"/>
      <c r="N19" s="23">
        <v>0.2</v>
      </c>
      <c r="O19" s="23">
        <v>0.2</v>
      </c>
    </row>
    <row r="20" spans="1:15" ht="54" customHeight="1">
      <c r="A20" s="46">
        <v>6</v>
      </c>
      <c r="B20" s="43" t="s">
        <v>37</v>
      </c>
      <c r="C20" s="21" t="s">
        <v>38</v>
      </c>
      <c r="D20" s="46" t="s">
        <v>35</v>
      </c>
      <c r="E20" s="47">
        <v>2</v>
      </c>
      <c r="F20" s="22">
        <v>2699.58</v>
      </c>
      <c r="G20" s="22">
        <v>11.62</v>
      </c>
      <c r="H20" s="37">
        <v>2562.13</v>
      </c>
      <c r="I20" s="48" t="s">
        <v>22</v>
      </c>
      <c r="J20" s="37">
        <v>5399</v>
      </c>
      <c r="K20" s="37">
        <v>252</v>
      </c>
      <c r="L20" s="23">
        <v>23</v>
      </c>
      <c r="M20" s="37">
        <v>5124</v>
      </c>
      <c r="N20" s="23">
        <v>14.17</v>
      </c>
      <c r="O20" s="23">
        <v>28.34</v>
      </c>
    </row>
    <row r="21" spans="1:15" ht="24">
      <c r="A21" s="42"/>
      <c r="B21" s="40"/>
      <c r="C21" s="24" t="s">
        <v>39</v>
      </c>
      <c r="D21" s="42"/>
      <c r="E21" s="42"/>
      <c r="F21" s="22">
        <v>125.83</v>
      </c>
      <c r="G21" s="22">
        <v>0.61</v>
      </c>
      <c r="H21" s="38"/>
      <c r="I21" s="31"/>
      <c r="J21" s="38"/>
      <c r="K21" s="38"/>
      <c r="L21" s="23">
        <v>1</v>
      </c>
      <c r="M21" s="38"/>
      <c r="N21" s="23">
        <v>0.05</v>
      </c>
      <c r="O21" s="23">
        <v>0.1</v>
      </c>
    </row>
    <row r="22" spans="1:15" ht="54" customHeight="1">
      <c r="A22" s="46">
        <v>7</v>
      </c>
      <c r="B22" s="43" t="s">
        <v>40</v>
      </c>
      <c r="C22" s="21" t="s">
        <v>41</v>
      </c>
      <c r="D22" s="46" t="s">
        <v>28</v>
      </c>
      <c r="E22" s="47">
        <v>2</v>
      </c>
      <c r="F22" s="22">
        <v>706.33</v>
      </c>
      <c r="G22" s="22">
        <v>21.97</v>
      </c>
      <c r="H22" s="37">
        <v>393.18</v>
      </c>
      <c r="I22" s="48" t="s">
        <v>22</v>
      </c>
      <c r="J22" s="37">
        <v>1413</v>
      </c>
      <c r="K22" s="37">
        <v>582</v>
      </c>
      <c r="L22" s="23">
        <v>44</v>
      </c>
      <c r="M22" s="37">
        <v>787</v>
      </c>
      <c r="N22" s="23">
        <v>30.3</v>
      </c>
      <c r="O22" s="23">
        <v>60.6</v>
      </c>
    </row>
    <row r="23" spans="1:15" ht="24">
      <c r="A23" s="42"/>
      <c r="B23" s="40"/>
      <c r="C23" s="24" t="s">
        <v>42</v>
      </c>
      <c r="D23" s="42"/>
      <c r="E23" s="42"/>
      <c r="F23" s="22">
        <v>291.18</v>
      </c>
      <c r="G23" s="22">
        <v>0.97</v>
      </c>
      <c r="H23" s="38"/>
      <c r="I23" s="31"/>
      <c r="J23" s="38"/>
      <c r="K23" s="38"/>
      <c r="L23" s="23">
        <v>2</v>
      </c>
      <c r="M23" s="38"/>
      <c r="N23" s="23">
        <v>0.08</v>
      </c>
      <c r="O23" s="23">
        <v>0.16</v>
      </c>
    </row>
    <row r="24" spans="1:15" ht="54" customHeight="1">
      <c r="A24" s="46">
        <v>8</v>
      </c>
      <c r="B24" s="43" t="s">
        <v>43</v>
      </c>
      <c r="C24" s="21" t="s">
        <v>44</v>
      </c>
      <c r="D24" s="46" t="s">
        <v>45</v>
      </c>
      <c r="E24" s="47">
        <v>0.1</v>
      </c>
      <c r="F24" s="22">
        <v>1338.45</v>
      </c>
      <c r="G24" s="22">
        <v>620.19000000000005</v>
      </c>
      <c r="H24" s="37">
        <v>14.08</v>
      </c>
      <c r="I24" s="48" t="s">
        <v>22</v>
      </c>
      <c r="J24" s="37">
        <v>134</v>
      </c>
      <c r="K24" s="37">
        <v>70</v>
      </c>
      <c r="L24" s="23">
        <v>62</v>
      </c>
      <c r="M24" s="37">
        <v>2</v>
      </c>
      <c r="N24" s="23">
        <v>79.3</v>
      </c>
      <c r="O24" s="23">
        <v>7.93</v>
      </c>
    </row>
    <row r="25" spans="1:15" ht="24">
      <c r="A25" s="42"/>
      <c r="B25" s="40"/>
      <c r="C25" s="24" t="s">
        <v>46</v>
      </c>
      <c r="D25" s="42"/>
      <c r="E25" s="42"/>
      <c r="F25" s="22">
        <v>704.18</v>
      </c>
      <c r="G25" s="22">
        <v>51.47</v>
      </c>
      <c r="H25" s="38"/>
      <c r="I25" s="31"/>
      <c r="J25" s="38"/>
      <c r="K25" s="38"/>
      <c r="L25" s="23">
        <v>5</v>
      </c>
      <c r="M25" s="38"/>
      <c r="N25" s="23">
        <v>4.25</v>
      </c>
      <c r="O25" s="23">
        <v>0.43</v>
      </c>
    </row>
    <row r="26" spans="1:15" ht="54" customHeight="1">
      <c r="A26" s="46">
        <v>9</v>
      </c>
      <c r="B26" s="43" t="s">
        <v>30</v>
      </c>
      <c r="C26" s="21" t="s">
        <v>47</v>
      </c>
      <c r="D26" s="46" t="s">
        <v>28</v>
      </c>
      <c r="E26" s="47">
        <v>4</v>
      </c>
      <c r="F26" s="22">
        <v>641.41</v>
      </c>
      <c r="G26" s="22">
        <v>464.86</v>
      </c>
      <c r="H26" s="37">
        <v>41.46</v>
      </c>
      <c r="I26" s="48" t="s">
        <v>22</v>
      </c>
      <c r="J26" s="37">
        <v>2566</v>
      </c>
      <c r="K26" s="37">
        <v>540</v>
      </c>
      <c r="L26" s="23">
        <v>1859</v>
      </c>
      <c r="M26" s="37">
        <v>167</v>
      </c>
      <c r="N26" s="23">
        <v>14.7</v>
      </c>
      <c r="O26" s="23">
        <v>58.8</v>
      </c>
    </row>
    <row r="27" spans="1:15" ht="24">
      <c r="A27" s="42"/>
      <c r="B27" s="40"/>
      <c r="C27" s="24" t="s">
        <v>48</v>
      </c>
      <c r="D27" s="42"/>
      <c r="E27" s="42"/>
      <c r="F27" s="22">
        <v>135.09</v>
      </c>
      <c r="G27" s="22">
        <v>43.6</v>
      </c>
      <c r="H27" s="38"/>
      <c r="I27" s="31"/>
      <c r="J27" s="38"/>
      <c r="K27" s="38"/>
      <c r="L27" s="23">
        <v>174</v>
      </c>
      <c r="M27" s="38"/>
      <c r="N27" s="23">
        <v>3.6</v>
      </c>
      <c r="O27" s="23">
        <v>14.4</v>
      </c>
    </row>
    <row r="28" spans="1:15" ht="54" customHeight="1">
      <c r="A28" s="46">
        <v>10</v>
      </c>
      <c r="B28" s="43" t="s">
        <v>49</v>
      </c>
      <c r="C28" s="21" t="s">
        <v>50</v>
      </c>
      <c r="D28" s="46" t="s">
        <v>28</v>
      </c>
      <c r="E28" s="47">
        <v>7</v>
      </c>
      <c r="F28" s="22">
        <v>832.51</v>
      </c>
      <c r="G28" s="22">
        <v>594.96</v>
      </c>
      <c r="H28" s="37">
        <v>67.53</v>
      </c>
      <c r="I28" s="48" t="s">
        <v>22</v>
      </c>
      <c r="J28" s="37">
        <v>5828</v>
      </c>
      <c r="K28" s="37">
        <v>1190</v>
      </c>
      <c r="L28" s="23">
        <v>4165</v>
      </c>
      <c r="M28" s="37">
        <v>473</v>
      </c>
      <c r="N28" s="23">
        <v>18.5</v>
      </c>
      <c r="O28" s="23">
        <v>129.5</v>
      </c>
    </row>
    <row r="29" spans="1:15" ht="24">
      <c r="A29" s="42"/>
      <c r="B29" s="40"/>
      <c r="C29" s="24" t="s">
        <v>51</v>
      </c>
      <c r="D29" s="42"/>
      <c r="E29" s="42"/>
      <c r="F29" s="22">
        <v>170.02</v>
      </c>
      <c r="G29" s="22">
        <v>55.46</v>
      </c>
      <c r="H29" s="38"/>
      <c r="I29" s="31"/>
      <c r="J29" s="38"/>
      <c r="K29" s="38"/>
      <c r="L29" s="23">
        <v>388</v>
      </c>
      <c r="M29" s="38"/>
      <c r="N29" s="23">
        <v>4.58</v>
      </c>
      <c r="O29" s="23">
        <v>32.06</v>
      </c>
    </row>
    <row r="30" spans="1:15" ht="54" customHeight="1">
      <c r="A30" s="46">
        <v>11</v>
      </c>
      <c r="B30" s="43" t="s">
        <v>52</v>
      </c>
      <c r="C30" s="21" t="s">
        <v>53</v>
      </c>
      <c r="D30" s="46" t="s">
        <v>28</v>
      </c>
      <c r="E30" s="47">
        <v>4</v>
      </c>
      <c r="F30" s="22">
        <v>331.82</v>
      </c>
      <c r="G30" s="22">
        <v>238.52</v>
      </c>
      <c r="H30" s="37">
        <v>15.18</v>
      </c>
      <c r="I30" s="48" t="s">
        <v>22</v>
      </c>
      <c r="J30" s="37">
        <v>1327</v>
      </c>
      <c r="K30" s="37">
        <v>312</v>
      </c>
      <c r="L30" s="23">
        <v>954</v>
      </c>
      <c r="M30" s="37">
        <v>61</v>
      </c>
      <c r="N30" s="23">
        <v>8.5</v>
      </c>
      <c r="O30" s="23">
        <v>34</v>
      </c>
    </row>
    <row r="31" spans="1:15" ht="24">
      <c r="A31" s="42"/>
      <c r="B31" s="40"/>
      <c r="C31" s="24" t="s">
        <v>54</v>
      </c>
      <c r="D31" s="42"/>
      <c r="E31" s="42"/>
      <c r="F31" s="22">
        <v>78.12</v>
      </c>
      <c r="G31" s="22">
        <v>22.4</v>
      </c>
      <c r="H31" s="38"/>
      <c r="I31" s="31"/>
      <c r="J31" s="38"/>
      <c r="K31" s="38"/>
      <c r="L31" s="23">
        <v>90</v>
      </c>
      <c r="M31" s="38"/>
      <c r="N31" s="23">
        <v>1.85</v>
      </c>
      <c r="O31" s="23">
        <v>7.4</v>
      </c>
    </row>
    <row r="32" spans="1:15" ht="54" customHeight="1">
      <c r="A32" s="46">
        <v>12</v>
      </c>
      <c r="B32" s="43" t="s">
        <v>26</v>
      </c>
      <c r="C32" s="21" t="s">
        <v>55</v>
      </c>
      <c r="D32" s="46" t="s">
        <v>28</v>
      </c>
      <c r="E32" s="47">
        <v>25</v>
      </c>
      <c r="F32" s="22">
        <v>479.58</v>
      </c>
      <c r="G32" s="22">
        <v>349.8</v>
      </c>
      <c r="H32" s="37">
        <v>25.01</v>
      </c>
      <c r="I32" s="48" t="s">
        <v>22</v>
      </c>
      <c r="J32" s="37">
        <v>11990</v>
      </c>
      <c r="K32" s="37">
        <v>2619</v>
      </c>
      <c r="L32" s="23">
        <v>8745</v>
      </c>
      <c r="M32" s="37">
        <v>626</v>
      </c>
      <c r="N32" s="23">
        <v>11.4</v>
      </c>
      <c r="O32" s="23">
        <v>285</v>
      </c>
    </row>
    <row r="33" spans="1:15" ht="24">
      <c r="A33" s="42"/>
      <c r="B33" s="40"/>
      <c r="C33" s="24" t="s">
        <v>56</v>
      </c>
      <c r="D33" s="42"/>
      <c r="E33" s="42"/>
      <c r="F33" s="22">
        <v>104.77</v>
      </c>
      <c r="G33" s="22">
        <v>33.06</v>
      </c>
      <c r="H33" s="38"/>
      <c r="I33" s="31"/>
      <c r="J33" s="38"/>
      <c r="K33" s="38"/>
      <c r="L33" s="23">
        <v>827</v>
      </c>
      <c r="M33" s="38"/>
      <c r="N33" s="23">
        <v>2.73</v>
      </c>
      <c r="O33" s="23">
        <v>68.25</v>
      </c>
    </row>
    <row r="34" spans="1:15" ht="54" customHeight="1">
      <c r="A34" s="46">
        <v>13</v>
      </c>
      <c r="B34" s="43" t="s">
        <v>57</v>
      </c>
      <c r="C34" s="21" t="s">
        <v>58</v>
      </c>
      <c r="D34" s="46" t="s">
        <v>59</v>
      </c>
      <c r="E34" s="47">
        <v>4</v>
      </c>
      <c r="F34" s="22">
        <v>41.18</v>
      </c>
      <c r="G34" s="22">
        <v>6.77</v>
      </c>
      <c r="H34" s="37">
        <v>20.58</v>
      </c>
      <c r="I34" s="48" t="s">
        <v>22</v>
      </c>
      <c r="J34" s="37">
        <v>165</v>
      </c>
      <c r="K34" s="37">
        <v>55</v>
      </c>
      <c r="L34" s="23">
        <v>27</v>
      </c>
      <c r="M34" s="37">
        <v>83</v>
      </c>
      <c r="N34" s="23">
        <v>1.46</v>
      </c>
      <c r="O34" s="23">
        <v>5.84</v>
      </c>
    </row>
    <row r="35" spans="1:15" ht="24">
      <c r="A35" s="42"/>
      <c r="B35" s="40"/>
      <c r="C35" s="24" t="s">
        <v>60</v>
      </c>
      <c r="D35" s="42"/>
      <c r="E35" s="42"/>
      <c r="F35" s="22">
        <v>13.83</v>
      </c>
      <c r="G35" s="23"/>
      <c r="H35" s="38"/>
      <c r="I35" s="31"/>
      <c r="J35" s="38"/>
      <c r="K35" s="38"/>
      <c r="L35" s="23"/>
      <c r="M35" s="38"/>
      <c r="N35" s="23"/>
      <c r="O35" s="23"/>
    </row>
    <row r="36" spans="1:15" ht="54" customHeight="1">
      <c r="A36" s="46">
        <v>14</v>
      </c>
      <c r="B36" s="43" t="s">
        <v>61</v>
      </c>
      <c r="C36" s="21" t="s">
        <v>62</v>
      </c>
      <c r="D36" s="46" t="s">
        <v>59</v>
      </c>
      <c r="E36" s="47">
        <v>17</v>
      </c>
      <c r="F36" s="22">
        <v>52.35</v>
      </c>
      <c r="G36" s="22">
        <v>6.77</v>
      </c>
      <c r="H36" s="37">
        <v>31.75</v>
      </c>
      <c r="I36" s="48" t="s">
        <v>22</v>
      </c>
      <c r="J36" s="37">
        <v>890</v>
      </c>
      <c r="K36" s="37">
        <v>235</v>
      </c>
      <c r="L36" s="23">
        <v>115</v>
      </c>
      <c r="M36" s="37">
        <v>540</v>
      </c>
      <c r="N36" s="23">
        <v>1.46</v>
      </c>
      <c r="O36" s="23">
        <v>24.82</v>
      </c>
    </row>
    <row r="37" spans="1:15" ht="24">
      <c r="A37" s="42"/>
      <c r="B37" s="40"/>
      <c r="C37" s="24" t="s">
        <v>63</v>
      </c>
      <c r="D37" s="42"/>
      <c r="E37" s="42"/>
      <c r="F37" s="22">
        <v>13.83</v>
      </c>
      <c r="G37" s="23"/>
      <c r="H37" s="38"/>
      <c r="I37" s="31"/>
      <c r="J37" s="38"/>
      <c r="K37" s="38"/>
      <c r="L37" s="23"/>
      <c r="M37" s="38"/>
      <c r="N37" s="23"/>
      <c r="O37" s="23"/>
    </row>
    <row r="38" spans="1:15" ht="54" customHeight="1">
      <c r="A38" s="46">
        <v>15</v>
      </c>
      <c r="B38" s="43" t="s">
        <v>64</v>
      </c>
      <c r="C38" s="21" t="s">
        <v>65</v>
      </c>
      <c r="D38" s="46" t="s">
        <v>59</v>
      </c>
      <c r="E38" s="47">
        <v>2</v>
      </c>
      <c r="F38" s="22">
        <v>91.39</v>
      </c>
      <c r="G38" s="22">
        <v>12.91</v>
      </c>
      <c r="H38" s="37">
        <v>55.28</v>
      </c>
      <c r="I38" s="48" t="s">
        <v>22</v>
      </c>
      <c r="J38" s="37">
        <v>183</v>
      </c>
      <c r="K38" s="37">
        <v>46</v>
      </c>
      <c r="L38" s="23">
        <v>26</v>
      </c>
      <c r="M38" s="37">
        <v>111</v>
      </c>
      <c r="N38" s="23">
        <v>2.4500000000000002</v>
      </c>
      <c r="O38" s="23">
        <v>4.9000000000000004</v>
      </c>
    </row>
    <row r="39" spans="1:15" ht="24">
      <c r="A39" s="42"/>
      <c r="B39" s="40"/>
      <c r="C39" s="24" t="s">
        <v>66</v>
      </c>
      <c r="D39" s="42"/>
      <c r="E39" s="42"/>
      <c r="F39" s="22">
        <v>23.2</v>
      </c>
      <c r="G39" s="23"/>
      <c r="H39" s="38"/>
      <c r="I39" s="31"/>
      <c r="J39" s="38"/>
      <c r="K39" s="38"/>
      <c r="L39" s="23"/>
      <c r="M39" s="38"/>
      <c r="N39" s="23"/>
      <c r="O39" s="23"/>
    </row>
    <row r="40" spans="1:15" ht="54" customHeight="1">
      <c r="A40" s="46">
        <v>16</v>
      </c>
      <c r="B40" s="43" t="s">
        <v>67</v>
      </c>
      <c r="C40" s="21" t="s">
        <v>68</v>
      </c>
      <c r="D40" s="46" t="s">
        <v>59</v>
      </c>
      <c r="E40" s="47">
        <v>12</v>
      </c>
      <c r="F40" s="22">
        <v>93.79</v>
      </c>
      <c r="G40" s="22">
        <v>12.91</v>
      </c>
      <c r="H40" s="37">
        <v>57.68</v>
      </c>
      <c r="I40" s="48" t="s">
        <v>22</v>
      </c>
      <c r="J40" s="37">
        <v>1125</v>
      </c>
      <c r="K40" s="37">
        <v>278</v>
      </c>
      <c r="L40" s="23">
        <v>155</v>
      </c>
      <c r="M40" s="37">
        <v>692</v>
      </c>
      <c r="N40" s="23">
        <v>2.4500000000000002</v>
      </c>
      <c r="O40" s="23">
        <v>29.4</v>
      </c>
    </row>
    <row r="41" spans="1:15" ht="24">
      <c r="A41" s="42"/>
      <c r="B41" s="40"/>
      <c r="C41" s="24" t="s">
        <v>69</v>
      </c>
      <c r="D41" s="42"/>
      <c r="E41" s="42"/>
      <c r="F41" s="22">
        <v>23.2</v>
      </c>
      <c r="G41" s="23"/>
      <c r="H41" s="38"/>
      <c r="I41" s="31"/>
      <c r="J41" s="38"/>
      <c r="K41" s="38"/>
      <c r="L41" s="23"/>
      <c r="M41" s="38"/>
      <c r="N41" s="23"/>
      <c r="O41" s="23"/>
    </row>
    <row r="42" spans="1:15" ht="60">
      <c r="A42" s="46">
        <v>17</v>
      </c>
      <c r="B42" s="43" t="s">
        <v>70</v>
      </c>
      <c r="C42" s="21" t="s">
        <v>71</v>
      </c>
      <c r="D42" s="46" t="s">
        <v>28</v>
      </c>
      <c r="E42" s="47">
        <v>4</v>
      </c>
      <c r="F42" s="22">
        <v>241.02</v>
      </c>
      <c r="G42" s="22">
        <v>161.97</v>
      </c>
      <c r="H42" s="37">
        <v>14.9</v>
      </c>
      <c r="I42" s="48" t="s">
        <v>22</v>
      </c>
      <c r="J42" s="37">
        <v>964</v>
      </c>
      <c r="K42" s="37">
        <v>257</v>
      </c>
      <c r="L42" s="23">
        <v>648</v>
      </c>
      <c r="M42" s="37">
        <v>59</v>
      </c>
      <c r="N42" s="23">
        <v>6.98</v>
      </c>
      <c r="O42" s="23">
        <v>27.92</v>
      </c>
    </row>
    <row r="43" spans="1:15" ht="24">
      <c r="A43" s="42"/>
      <c r="B43" s="40"/>
      <c r="C43" s="24" t="s">
        <v>72</v>
      </c>
      <c r="D43" s="42"/>
      <c r="E43" s="42"/>
      <c r="F43" s="22">
        <v>64.150000000000006</v>
      </c>
      <c r="G43" s="22">
        <v>15.86</v>
      </c>
      <c r="H43" s="38"/>
      <c r="I43" s="31"/>
      <c r="J43" s="38"/>
      <c r="K43" s="38"/>
      <c r="L43" s="23">
        <v>63</v>
      </c>
      <c r="M43" s="38"/>
      <c r="N43" s="23">
        <v>1.31</v>
      </c>
      <c r="O43" s="23">
        <v>5.24</v>
      </c>
    </row>
    <row r="44" spans="1:15" ht="54" customHeight="1">
      <c r="A44" s="46">
        <v>18</v>
      </c>
      <c r="B44" s="43" t="s">
        <v>73</v>
      </c>
      <c r="C44" s="21" t="s">
        <v>74</v>
      </c>
      <c r="D44" s="46" t="s">
        <v>28</v>
      </c>
      <c r="E44" s="47">
        <v>27</v>
      </c>
      <c r="F44" s="22">
        <v>76.92</v>
      </c>
      <c r="G44" s="22">
        <v>5.54</v>
      </c>
      <c r="H44" s="37">
        <v>7.97</v>
      </c>
      <c r="I44" s="48" t="s">
        <v>22</v>
      </c>
      <c r="J44" s="37">
        <v>2077</v>
      </c>
      <c r="K44" s="37">
        <v>1712</v>
      </c>
      <c r="L44" s="23">
        <v>150</v>
      </c>
      <c r="M44" s="37">
        <v>215</v>
      </c>
      <c r="N44" s="23">
        <v>6.9</v>
      </c>
      <c r="O44" s="23">
        <v>186.3</v>
      </c>
    </row>
    <row r="45" spans="1:15" ht="24">
      <c r="A45" s="42"/>
      <c r="B45" s="40"/>
      <c r="C45" s="24" t="s">
        <v>75</v>
      </c>
      <c r="D45" s="42"/>
      <c r="E45" s="42"/>
      <c r="F45" s="22">
        <v>63.41</v>
      </c>
      <c r="G45" s="23"/>
      <c r="H45" s="38"/>
      <c r="I45" s="31"/>
      <c r="J45" s="38"/>
      <c r="K45" s="38"/>
      <c r="L45" s="23"/>
      <c r="M45" s="38"/>
      <c r="N45" s="23"/>
      <c r="O45" s="23"/>
    </row>
    <row r="46" spans="1:15" ht="54" customHeight="1">
      <c r="A46" s="46">
        <v>19</v>
      </c>
      <c r="B46" s="43" t="s">
        <v>76</v>
      </c>
      <c r="C46" s="21" t="s">
        <v>77</v>
      </c>
      <c r="D46" s="46" t="s">
        <v>28</v>
      </c>
      <c r="E46" s="47">
        <v>2</v>
      </c>
      <c r="F46" s="22">
        <v>56.31</v>
      </c>
      <c r="G46" s="22">
        <v>4.4400000000000004</v>
      </c>
      <c r="H46" s="37">
        <v>7.76</v>
      </c>
      <c r="I46" s="48" t="s">
        <v>22</v>
      </c>
      <c r="J46" s="37">
        <v>113</v>
      </c>
      <c r="K46" s="37">
        <v>88</v>
      </c>
      <c r="L46" s="23">
        <v>9</v>
      </c>
      <c r="M46" s="37">
        <v>16</v>
      </c>
      <c r="N46" s="23">
        <v>4.8</v>
      </c>
      <c r="O46" s="23">
        <v>9.6</v>
      </c>
    </row>
    <row r="47" spans="1:15" ht="24">
      <c r="A47" s="42"/>
      <c r="B47" s="40"/>
      <c r="C47" s="24" t="s">
        <v>78</v>
      </c>
      <c r="D47" s="42"/>
      <c r="E47" s="42"/>
      <c r="F47" s="22">
        <v>44.11</v>
      </c>
      <c r="G47" s="23"/>
      <c r="H47" s="38"/>
      <c r="I47" s="31"/>
      <c r="J47" s="38"/>
      <c r="K47" s="38"/>
      <c r="L47" s="23"/>
      <c r="M47" s="38"/>
      <c r="N47" s="23"/>
      <c r="O47" s="23"/>
    </row>
    <row r="48" spans="1:15" ht="60">
      <c r="A48" s="46">
        <v>20</v>
      </c>
      <c r="B48" s="43" t="s">
        <v>79</v>
      </c>
      <c r="C48" s="21" t="s">
        <v>80</v>
      </c>
      <c r="D48" s="46" t="s">
        <v>81</v>
      </c>
      <c r="E48" s="47">
        <v>70.475999999999999</v>
      </c>
      <c r="F48" s="22">
        <v>2829.06</v>
      </c>
      <c r="G48" s="22">
        <v>1164.03</v>
      </c>
      <c r="H48" s="37">
        <v>185.44</v>
      </c>
      <c r="I48" s="48" t="s">
        <v>22</v>
      </c>
      <c r="J48" s="37">
        <v>199381</v>
      </c>
      <c r="K48" s="37">
        <v>104276</v>
      </c>
      <c r="L48" s="23">
        <v>82036</v>
      </c>
      <c r="M48" s="37">
        <v>13069</v>
      </c>
      <c r="N48" s="23">
        <v>161</v>
      </c>
      <c r="O48" s="23">
        <v>11346.64</v>
      </c>
    </row>
    <row r="49" spans="1:15" ht="24">
      <c r="A49" s="42"/>
      <c r="B49" s="40"/>
      <c r="C49" s="24" t="s">
        <v>82</v>
      </c>
      <c r="D49" s="42"/>
      <c r="E49" s="42"/>
      <c r="F49" s="22">
        <v>1479.59</v>
      </c>
      <c r="G49" s="22">
        <v>87.88</v>
      </c>
      <c r="H49" s="38"/>
      <c r="I49" s="31"/>
      <c r="J49" s="38"/>
      <c r="K49" s="38"/>
      <c r="L49" s="23">
        <v>6193</v>
      </c>
      <c r="M49" s="38"/>
      <c r="N49" s="23">
        <v>9.48</v>
      </c>
      <c r="O49" s="23">
        <v>668.11</v>
      </c>
    </row>
    <row r="50" spans="1:15" ht="72">
      <c r="A50" s="46">
        <v>21</v>
      </c>
      <c r="B50" s="43" t="s">
        <v>83</v>
      </c>
      <c r="C50" s="21" t="s">
        <v>84</v>
      </c>
      <c r="D50" s="46" t="s">
        <v>81</v>
      </c>
      <c r="E50" s="47">
        <v>70.475999999999999</v>
      </c>
      <c r="F50" s="22">
        <v>1023.62</v>
      </c>
      <c r="G50" s="22">
        <v>327.16000000000003</v>
      </c>
      <c r="H50" s="37">
        <v>95.43</v>
      </c>
      <c r="I50" s="48" t="s">
        <v>22</v>
      </c>
      <c r="J50" s="37">
        <v>72141</v>
      </c>
      <c r="K50" s="37">
        <v>42358</v>
      </c>
      <c r="L50" s="23">
        <v>23057</v>
      </c>
      <c r="M50" s="37">
        <v>6726</v>
      </c>
      <c r="N50" s="23">
        <v>65.400000000000006</v>
      </c>
      <c r="O50" s="23">
        <v>4609.13</v>
      </c>
    </row>
    <row r="51" spans="1:15" ht="24">
      <c r="A51" s="42"/>
      <c r="B51" s="40"/>
      <c r="C51" s="24" t="s">
        <v>85</v>
      </c>
      <c r="D51" s="42"/>
      <c r="E51" s="42"/>
      <c r="F51" s="22">
        <v>601.03</v>
      </c>
      <c r="G51" s="22">
        <v>27.13</v>
      </c>
      <c r="H51" s="38"/>
      <c r="I51" s="31"/>
      <c r="J51" s="38"/>
      <c r="K51" s="38"/>
      <c r="L51" s="23">
        <v>1912</v>
      </c>
      <c r="M51" s="38"/>
      <c r="N51" s="23">
        <v>2.2400000000000002</v>
      </c>
      <c r="O51" s="23">
        <v>157.87</v>
      </c>
    </row>
    <row r="52" spans="1:15" ht="60">
      <c r="A52" s="46">
        <v>22</v>
      </c>
      <c r="B52" s="43" t="s">
        <v>86</v>
      </c>
      <c r="C52" s="21" t="s">
        <v>87</v>
      </c>
      <c r="D52" s="46" t="s">
        <v>81</v>
      </c>
      <c r="E52" s="47">
        <v>2.036</v>
      </c>
      <c r="F52" s="22">
        <v>3584.28</v>
      </c>
      <c r="G52" s="22">
        <v>1750.86</v>
      </c>
      <c r="H52" s="37">
        <v>170.03</v>
      </c>
      <c r="I52" s="48" t="s">
        <v>22</v>
      </c>
      <c r="J52" s="37">
        <v>7298</v>
      </c>
      <c r="K52" s="37">
        <v>3387</v>
      </c>
      <c r="L52" s="23">
        <v>3565</v>
      </c>
      <c r="M52" s="37">
        <v>346</v>
      </c>
      <c r="N52" s="23">
        <v>181</v>
      </c>
      <c r="O52" s="23">
        <v>368.52</v>
      </c>
    </row>
    <row r="53" spans="1:15" ht="24">
      <c r="A53" s="42"/>
      <c r="B53" s="40"/>
      <c r="C53" s="24" t="s">
        <v>88</v>
      </c>
      <c r="D53" s="42"/>
      <c r="E53" s="42"/>
      <c r="F53" s="22">
        <v>1663.39</v>
      </c>
      <c r="G53" s="22">
        <v>120.24</v>
      </c>
      <c r="H53" s="38"/>
      <c r="I53" s="31"/>
      <c r="J53" s="38"/>
      <c r="K53" s="38"/>
      <c r="L53" s="23">
        <v>245</v>
      </c>
      <c r="M53" s="38"/>
      <c r="N53" s="23">
        <v>12.71</v>
      </c>
      <c r="O53" s="23">
        <v>25.88</v>
      </c>
    </row>
    <row r="54" spans="1:15" ht="72">
      <c r="A54" s="46">
        <v>23</v>
      </c>
      <c r="B54" s="43" t="s">
        <v>89</v>
      </c>
      <c r="C54" s="21" t="s">
        <v>90</v>
      </c>
      <c r="D54" s="46" t="s">
        <v>81</v>
      </c>
      <c r="E54" s="47">
        <v>2.036</v>
      </c>
      <c r="F54" s="22">
        <v>1522.34</v>
      </c>
      <c r="G54" s="22">
        <v>408.1</v>
      </c>
      <c r="H54" s="37">
        <v>196.16</v>
      </c>
      <c r="I54" s="48" t="s">
        <v>22</v>
      </c>
      <c r="J54" s="37">
        <v>3099</v>
      </c>
      <c r="K54" s="37">
        <v>1869</v>
      </c>
      <c r="L54" s="23">
        <v>831</v>
      </c>
      <c r="M54" s="37">
        <v>399</v>
      </c>
      <c r="N54" s="23">
        <v>99.9</v>
      </c>
      <c r="O54" s="23">
        <v>203.4</v>
      </c>
    </row>
    <row r="55" spans="1:15" ht="24">
      <c r="A55" s="42"/>
      <c r="B55" s="40"/>
      <c r="C55" s="24" t="s">
        <v>91</v>
      </c>
      <c r="D55" s="42"/>
      <c r="E55" s="42"/>
      <c r="F55" s="22">
        <v>918.08</v>
      </c>
      <c r="G55" s="22">
        <v>28.58</v>
      </c>
      <c r="H55" s="38"/>
      <c r="I55" s="31"/>
      <c r="J55" s="38"/>
      <c r="K55" s="38"/>
      <c r="L55" s="23">
        <v>58</v>
      </c>
      <c r="M55" s="38"/>
      <c r="N55" s="23">
        <v>2.36</v>
      </c>
      <c r="O55" s="23">
        <v>4.8099999999999996</v>
      </c>
    </row>
    <row r="56" spans="1:15" ht="60">
      <c r="A56" s="46">
        <v>24</v>
      </c>
      <c r="B56" s="43" t="s">
        <v>86</v>
      </c>
      <c r="C56" s="21" t="s">
        <v>92</v>
      </c>
      <c r="D56" s="46" t="s">
        <v>81</v>
      </c>
      <c r="E56" s="47">
        <v>43.892000000000003</v>
      </c>
      <c r="F56" s="22">
        <v>3584.28</v>
      </c>
      <c r="G56" s="22">
        <v>1750.86</v>
      </c>
      <c r="H56" s="37">
        <v>170.03</v>
      </c>
      <c r="I56" s="48" t="s">
        <v>22</v>
      </c>
      <c r="J56" s="37">
        <v>157321</v>
      </c>
      <c r="K56" s="37">
        <v>73010</v>
      </c>
      <c r="L56" s="23">
        <v>76849</v>
      </c>
      <c r="M56" s="37">
        <v>7462</v>
      </c>
      <c r="N56" s="23">
        <v>181</v>
      </c>
      <c r="O56" s="23">
        <v>7944.45</v>
      </c>
    </row>
    <row r="57" spans="1:15" ht="24">
      <c r="A57" s="42"/>
      <c r="B57" s="40"/>
      <c r="C57" s="24" t="s">
        <v>93</v>
      </c>
      <c r="D57" s="42"/>
      <c r="E57" s="42"/>
      <c r="F57" s="22">
        <v>1663.39</v>
      </c>
      <c r="G57" s="22">
        <v>120.24</v>
      </c>
      <c r="H57" s="38"/>
      <c r="I57" s="31"/>
      <c r="J57" s="38"/>
      <c r="K57" s="38"/>
      <c r="L57" s="23">
        <v>5278</v>
      </c>
      <c r="M57" s="38"/>
      <c r="N57" s="23">
        <v>12.71</v>
      </c>
      <c r="O57" s="23">
        <v>557.87</v>
      </c>
    </row>
    <row r="58" spans="1:15" ht="72">
      <c r="A58" s="46">
        <v>25</v>
      </c>
      <c r="B58" s="43" t="s">
        <v>94</v>
      </c>
      <c r="C58" s="21" t="s">
        <v>95</v>
      </c>
      <c r="D58" s="46" t="s">
        <v>81</v>
      </c>
      <c r="E58" s="47">
        <v>43.892000000000003</v>
      </c>
      <c r="F58" s="22">
        <v>1890.58</v>
      </c>
      <c r="G58" s="22">
        <v>540.73</v>
      </c>
      <c r="H58" s="37">
        <v>302.19</v>
      </c>
      <c r="I58" s="48" t="s">
        <v>22</v>
      </c>
      <c r="J58" s="37">
        <v>82981</v>
      </c>
      <c r="K58" s="37">
        <v>45984</v>
      </c>
      <c r="L58" s="23">
        <v>23734</v>
      </c>
      <c r="M58" s="37">
        <v>13263</v>
      </c>
      <c r="N58" s="23">
        <v>114</v>
      </c>
      <c r="O58" s="23">
        <v>5003.6899999999996</v>
      </c>
    </row>
    <row r="59" spans="1:15" ht="24">
      <c r="A59" s="42"/>
      <c r="B59" s="40"/>
      <c r="C59" s="24" t="s">
        <v>96</v>
      </c>
      <c r="D59" s="42"/>
      <c r="E59" s="42"/>
      <c r="F59" s="22">
        <v>1047.6600000000001</v>
      </c>
      <c r="G59" s="22">
        <v>39.6</v>
      </c>
      <c r="H59" s="38"/>
      <c r="I59" s="31"/>
      <c r="J59" s="38"/>
      <c r="K59" s="38"/>
      <c r="L59" s="23">
        <v>1738</v>
      </c>
      <c r="M59" s="38"/>
      <c r="N59" s="23">
        <v>3.27</v>
      </c>
      <c r="O59" s="23">
        <v>143.53</v>
      </c>
    </row>
    <row r="60" spans="1:15" ht="60">
      <c r="A60" s="46">
        <v>26</v>
      </c>
      <c r="B60" s="43" t="s">
        <v>97</v>
      </c>
      <c r="C60" s="21" t="s">
        <v>98</v>
      </c>
      <c r="D60" s="46" t="s">
        <v>81</v>
      </c>
      <c r="E60" s="47">
        <v>3.2810000000000001</v>
      </c>
      <c r="F60" s="22">
        <v>4616.72</v>
      </c>
      <c r="G60" s="22">
        <v>2277.4499999999998</v>
      </c>
      <c r="H60" s="37">
        <v>225.57</v>
      </c>
      <c r="I60" s="48" t="s">
        <v>22</v>
      </c>
      <c r="J60" s="37">
        <v>15147</v>
      </c>
      <c r="K60" s="37">
        <v>6935</v>
      </c>
      <c r="L60" s="23">
        <v>7472</v>
      </c>
      <c r="M60" s="37">
        <v>740</v>
      </c>
      <c r="N60" s="23">
        <v>230</v>
      </c>
      <c r="O60" s="23">
        <v>754.63</v>
      </c>
    </row>
    <row r="61" spans="1:15" ht="24">
      <c r="A61" s="42"/>
      <c r="B61" s="40"/>
      <c r="C61" s="24" t="s">
        <v>99</v>
      </c>
      <c r="D61" s="42"/>
      <c r="E61" s="42"/>
      <c r="F61" s="22">
        <v>2113.6999999999998</v>
      </c>
      <c r="G61" s="22">
        <v>157.12</v>
      </c>
      <c r="H61" s="38"/>
      <c r="I61" s="31"/>
      <c r="J61" s="38"/>
      <c r="K61" s="38"/>
      <c r="L61" s="23">
        <v>516</v>
      </c>
      <c r="M61" s="38"/>
      <c r="N61" s="23">
        <v>16.47</v>
      </c>
      <c r="O61" s="23">
        <v>54.04</v>
      </c>
    </row>
    <row r="62" spans="1:15" ht="72">
      <c r="A62" s="46">
        <v>27</v>
      </c>
      <c r="B62" s="43" t="s">
        <v>100</v>
      </c>
      <c r="C62" s="21" t="s">
        <v>101</v>
      </c>
      <c r="D62" s="46" t="s">
        <v>81</v>
      </c>
      <c r="E62" s="47">
        <v>3.2810000000000001</v>
      </c>
      <c r="F62" s="22">
        <v>2180.41</v>
      </c>
      <c r="G62" s="22">
        <v>655.41</v>
      </c>
      <c r="H62" s="37">
        <v>458.96</v>
      </c>
      <c r="I62" s="48" t="s">
        <v>22</v>
      </c>
      <c r="J62" s="37">
        <v>7154</v>
      </c>
      <c r="K62" s="37">
        <v>3498</v>
      </c>
      <c r="L62" s="23">
        <v>2150</v>
      </c>
      <c r="M62" s="37">
        <v>1506</v>
      </c>
      <c r="N62" s="23">
        <v>116</v>
      </c>
      <c r="O62" s="23">
        <v>380.6</v>
      </c>
    </row>
    <row r="63" spans="1:15" ht="24">
      <c r="A63" s="42"/>
      <c r="B63" s="40"/>
      <c r="C63" s="24" t="s">
        <v>102</v>
      </c>
      <c r="D63" s="42"/>
      <c r="E63" s="42"/>
      <c r="F63" s="22">
        <v>1066.04</v>
      </c>
      <c r="G63" s="22">
        <v>44.2</v>
      </c>
      <c r="H63" s="38"/>
      <c r="I63" s="31"/>
      <c r="J63" s="38"/>
      <c r="K63" s="38"/>
      <c r="L63" s="23">
        <v>145</v>
      </c>
      <c r="M63" s="38"/>
      <c r="N63" s="23">
        <v>3.65</v>
      </c>
      <c r="O63" s="23">
        <v>11.98</v>
      </c>
    </row>
    <row r="64" spans="1:15" ht="60">
      <c r="A64" s="46">
        <v>28</v>
      </c>
      <c r="B64" s="43" t="s">
        <v>103</v>
      </c>
      <c r="C64" s="21" t="s">
        <v>104</v>
      </c>
      <c r="D64" s="46" t="s">
        <v>81</v>
      </c>
      <c r="E64" s="47">
        <v>0.63800000000000001</v>
      </c>
      <c r="F64" s="22">
        <v>5397.41</v>
      </c>
      <c r="G64" s="22">
        <v>2612.69</v>
      </c>
      <c r="H64" s="37">
        <v>275.85000000000002</v>
      </c>
      <c r="I64" s="48" t="s">
        <v>22</v>
      </c>
      <c r="J64" s="37">
        <v>3444</v>
      </c>
      <c r="K64" s="37">
        <v>1601</v>
      </c>
      <c r="L64" s="23">
        <v>1667</v>
      </c>
      <c r="M64" s="37">
        <v>176</v>
      </c>
      <c r="N64" s="23">
        <v>273</v>
      </c>
      <c r="O64" s="23">
        <v>174.17</v>
      </c>
    </row>
    <row r="65" spans="1:15" ht="24">
      <c r="A65" s="42"/>
      <c r="B65" s="40"/>
      <c r="C65" s="24" t="s">
        <v>105</v>
      </c>
      <c r="D65" s="42"/>
      <c r="E65" s="42"/>
      <c r="F65" s="22">
        <v>2508.87</v>
      </c>
      <c r="G65" s="22">
        <v>172.95</v>
      </c>
      <c r="H65" s="38"/>
      <c r="I65" s="31"/>
      <c r="J65" s="38"/>
      <c r="K65" s="38"/>
      <c r="L65" s="23">
        <v>110</v>
      </c>
      <c r="M65" s="38"/>
      <c r="N65" s="23">
        <v>17.72</v>
      </c>
      <c r="O65" s="23">
        <v>11.31</v>
      </c>
    </row>
    <row r="66" spans="1:15" ht="72">
      <c r="A66" s="46">
        <v>29</v>
      </c>
      <c r="B66" s="43" t="s">
        <v>106</v>
      </c>
      <c r="C66" s="21" t="s">
        <v>107</v>
      </c>
      <c r="D66" s="46" t="s">
        <v>81</v>
      </c>
      <c r="E66" s="47">
        <v>0.63800000000000001</v>
      </c>
      <c r="F66" s="22">
        <v>2828.01</v>
      </c>
      <c r="G66" s="22">
        <v>684.47</v>
      </c>
      <c r="H66" s="37">
        <v>1049.93</v>
      </c>
      <c r="I66" s="48" t="s">
        <v>22</v>
      </c>
      <c r="J66" s="37">
        <v>1804</v>
      </c>
      <c r="K66" s="37">
        <v>698</v>
      </c>
      <c r="L66" s="23">
        <v>437</v>
      </c>
      <c r="M66" s="37">
        <v>669</v>
      </c>
      <c r="N66" s="23">
        <v>119</v>
      </c>
      <c r="O66" s="23">
        <v>75.92</v>
      </c>
    </row>
    <row r="67" spans="1:15" ht="24">
      <c r="A67" s="42"/>
      <c r="B67" s="40"/>
      <c r="C67" s="24" t="s">
        <v>108</v>
      </c>
      <c r="D67" s="42"/>
      <c r="E67" s="42"/>
      <c r="F67" s="22">
        <v>1093.6099999999999</v>
      </c>
      <c r="G67" s="22">
        <v>46.74</v>
      </c>
      <c r="H67" s="38"/>
      <c r="I67" s="31"/>
      <c r="J67" s="38"/>
      <c r="K67" s="38"/>
      <c r="L67" s="23">
        <v>30</v>
      </c>
      <c r="M67" s="38"/>
      <c r="N67" s="23">
        <v>3.86</v>
      </c>
      <c r="O67" s="23">
        <v>2.46</v>
      </c>
    </row>
    <row r="68" spans="1:15" ht="54" customHeight="1">
      <c r="A68" s="46">
        <v>30</v>
      </c>
      <c r="B68" s="43" t="s">
        <v>109</v>
      </c>
      <c r="C68" s="21" t="s">
        <v>110</v>
      </c>
      <c r="D68" s="46" t="s">
        <v>111</v>
      </c>
      <c r="E68" s="47">
        <v>50</v>
      </c>
      <c r="F68" s="22">
        <v>1090.3699999999999</v>
      </c>
      <c r="G68" s="22">
        <v>45.41</v>
      </c>
      <c r="H68" s="37"/>
      <c r="I68" s="48" t="s">
        <v>22</v>
      </c>
      <c r="J68" s="37">
        <v>54519</v>
      </c>
      <c r="K68" s="37">
        <v>52248</v>
      </c>
      <c r="L68" s="23">
        <v>2271</v>
      </c>
      <c r="M68" s="37"/>
      <c r="N68" s="23">
        <v>112</v>
      </c>
      <c r="O68" s="23">
        <v>5600</v>
      </c>
    </row>
    <row r="69" spans="1:15" ht="24">
      <c r="A69" s="42"/>
      <c r="B69" s="40"/>
      <c r="C69" s="24" t="s">
        <v>112</v>
      </c>
      <c r="D69" s="42"/>
      <c r="E69" s="42"/>
      <c r="F69" s="22">
        <v>1044.96</v>
      </c>
      <c r="G69" s="22">
        <v>0.85</v>
      </c>
      <c r="H69" s="38"/>
      <c r="I69" s="31"/>
      <c r="J69" s="38"/>
      <c r="K69" s="38"/>
      <c r="L69" s="23">
        <v>43</v>
      </c>
      <c r="M69" s="38"/>
      <c r="N69" s="23">
        <v>7.0000000000000007E-2</v>
      </c>
      <c r="O69" s="23">
        <v>3.5</v>
      </c>
    </row>
    <row r="70" spans="1:15" ht="54" customHeight="1">
      <c r="A70" s="46">
        <v>31</v>
      </c>
      <c r="B70" s="43" t="s">
        <v>113</v>
      </c>
      <c r="C70" s="21" t="s">
        <v>114</v>
      </c>
      <c r="D70" s="46" t="s">
        <v>111</v>
      </c>
      <c r="E70" s="47">
        <v>50</v>
      </c>
      <c r="F70" s="22">
        <v>104.77</v>
      </c>
      <c r="G70" s="22">
        <v>44.48</v>
      </c>
      <c r="H70" s="37">
        <v>4.58</v>
      </c>
      <c r="I70" s="48" t="s">
        <v>22</v>
      </c>
      <c r="J70" s="37">
        <v>5239</v>
      </c>
      <c r="K70" s="37">
        <v>2786</v>
      </c>
      <c r="L70" s="23">
        <v>2224</v>
      </c>
      <c r="M70" s="37">
        <v>229</v>
      </c>
      <c r="N70" s="23">
        <v>5.01</v>
      </c>
      <c r="O70" s="23">
        <v>250.5</v>
      </c>
    </row>
    <row r="71" spans="1:15" ht="24">
      <c r="A71" s="42"/>
      <c r="B71" s="40"/>
      <c r="C71" s="24" t="s">
        <v>115</v>
      </c>
      <c r="D71" s="42"/>
      <c r="E71" s="42"/>
      <c r="F71" s="22">
        <v>55.71</v>
      </c>
      <c r="G71" s="23"/>
      <c r="H71" s="38"/>
      <c r="I71" s="31"/>
      <c r="J71" s="38"/>
      <c r="K71" s="38"/>
      <c r="L71" s="23"/>
      <c r="M71" s="38"/>
      <c r="N71" s="23"/>
      <c r="O71" s="23"/>
    </row>
    <row r="72" spans="1:15" ht="54" customHeight="1">
      <c r="A72" s="46">
        <v>32</v>
      </c>
      <c r="B72" s="43" t="s">
        <v>116</v>
      </c>
      <c r="C72" s="21" t="s">
        <v>117</v>
      </c>
      <c r="D72" s="46" t="s">
        <v>28</v>
      </c>
      <c r="E72" s="47">
        <v>4</v>
      </c>
      <c r="F72" s="22">
        <v>199.46</v>
      </c>
      <c r="G72" s="22">
        <v>28.36</v>
      </c>
      <c r="H72" s="37">
        <v>149.13</v>
      </c>
      <c r="I72" s="48" t="s">
        <v>22</v>
      </c>
      <c r="J72" s="37">
        <v>798</v>
      </c>
      <c r="K72" s="37">
        <v>88</v>
      </c>
      <c r="L72" s="23">
        <v>113</v>
      </c>
      <c r="M72" s="37">
        <v>597</v>
      </c>
      <c r="N72" s="23">
        <v>2.3199999999999998</v>
      </c>
      <c r="O72" s="23">
        <v>9.2799999999999994</v>
      </c>
    </row>
    <row r="73" spans="1:15" ht="24">
      <c r="A73" s="42"/>
      <c r="B73" s="40"/>
      <c r="C73" s="24" t="s">
        <v>118</v>
      </c>
      <c r="D73" s="42"/>
      <c r="E73" s="42"/>
      <c r="F73" s="22">
        <v>21.97</v>
      </c>
      <c r="G73" s="22">
        <v>1.21</v>
      </c>
      <c r="H73" s="38"/>
      <c r="I73" s="31"/>
      <c r="J73" s="38"/>
      <c r="K73" s="38"/>
      <c r="L73" s="23">
        <v>5</v>
      </c>
      <c r="M73" s="38"/>
      <c r="N73" s="23">
        <v>0.1</v>
      </c>
      <c r="O73" s="23">
        <v>0.4</v>
      </c>
    </row>
    <row r="74" spans="1:15" ht="54" customHeight="1">
      <c r="A74" s="46">
        <v>33</v>
      </c>
      <c r="B74" s="43" t="s">
        <v>119</v>
      </c>
      <c r="C74" s="21" t="s">
        <v>120</v>
      </c>
      <c r="D74" s="46" t="s">
        <v>28</v>
      </c>
      <c r="E74" s="47">
        <v>70</v>
      </c>
      <c r="F74" s="22">
        <v>353.71</v>
      </c>
      <c r="G74" s="22">
        <v>73.680000000000007</v>
      </c>
      <c r="H74" s="37">
        <v>246.98</v>
      </c>
      <c r="I74" s="48" t="s">
        <v>22</v>
      </c>
      <c r="J74" s="37">
        <v>24760</v>
      </c>
      <c r="K74" s="37">
        <v>2314</v>
      </c>
      <c r="L74" s="23">
        <v>5158</v>
      </c>
      <c r="M74" s="37">
        <v>17288</v>
      </c>
      <c r="N74" s="23">
        <v>3.49</v>
      </c>
      <c r="O74" s="23">
        <v>244.3</v>
      </c>
    </row>
    <row r="75" spans="1:15" ht="24">
      <c r="A75" s="42"/>
      <c r="B75" s="40"/>
      <c r="C75" s="24" t="s">
        <v>121</v>
      </c>
      <c r="D75" s="42"/>
      <c r="E75" s="42"/>
      <c r="F75" s="22">
        <v>33.049999999999997</v>
      </c>
      <c r="G75" s="22">
        <v>3.51</v>
      </c>
      <c r="H75" s="38"/>
      <c r="I75" s="31"/>
      <c r="J75" s="38"/>
      <c r="K75" s="38"/>
      <c r="L75" s="23">
        <v>246</v>
      </c>
      <c r="M75" s="38"/>
      <c r="N75" s="23">
        <v>0.28999999999999998</v>
      </c>
      <c r="O75" s="23">
        <v>20.3</v>
      </c>
    </row>
    <row r="76" spans="1:15" ht="54" customHeight="1">
      <c r="A76" s="46">
        <v>34</v>
      </c>
      <c r="B76" s="43" t="s">
        <v>122</v>
      </c>
      <c r="C76" s="21" t="s">
        <v>123</v>
      </c>
      <c r="D76" s="46" t="s">
        <v>124</v>
      </c>
      <c r="E76" s="47">
        <v>144</v>
      </c>
      <c r="F76" s="22">
        <v>14.56</v>
      </c>
      <c r="G76" s="22">
        <v>2.9</v>
      </c>
      <c r="H76" s="37">
        <v>2.38</v>
      </c>
      <c r="I76" s="48" t="s">
        <v>22</v>
      </c>
      <c r="J76" s="37">
        <v>2097</v>
      </c>
      <c r="K76" s="37">
        <v>1336</v>
      </c>
      <c r="L76" s="23">
        <v>418</v>
      </c>
      <c r="M76" s="37">
        <v>343</v>
      </c>
      <c r="N76" s="23">
        <v>1.01</v>
      </c>
      <c r="O76" s="23">
        <v>145.44</v>
      </c>
    </row>
    <row r="77" spans="1:15" ht="24">
      <c r="A77" s="42"/>
      <c r="B77" s="40"/>
      <c r="C77" s="24" t="s">
        <v>125</v>
      </c>
      <c r="D77" s="42"/>
      <c r="E77" s="42"/>
      <c r="F77" s="22">
        <v>9.2799999999999994</v>
      </c>
      <c r="G77" s="22">
        <v>0.12</v>
      </c>
      <c r="H77" s="38"/>
      <c r="I77" s="31"/>
      <c r="J77" s="38"/>
      <c r="K77" s="38"/>
      <c r="L77" s="23">
        <v>17</v>
      </c>
      <c r="M77" s="38"/>
      <c r="N77" s="23">
        <v>0.01</v>
      </c>
      <c r="O77" s="23">
        <v>1.44</v>
      </c>
    </row>
    <row r="78" spans="1:15" ht="54" customHeight="1">
      <c r="A78" s="46">
        <v>35</v>
      </c>
      <c r="B78" s="43" t="s">
        <v>126</v>
      </c>
      <c r="C78" s="21" t="s">
        <v>127</v>
      </c>
      <c r="D78" s="46" t="s">
        <v>128</v>
      </c>
      <c r="E78" s="47">
        <v>1.1599999999999999</v>
      </c>
      <c r="F78" s="22">
        <v>5718.52</v>
      </c>
      <c r="G78" s="22">
        <v>687.61</v>
      </c>
      <c r="H78" s="37">
        <v>4102.72</v>
      </c>
      <c r="I78" s="48" t="s">
        <v>22</v>
      </c>
      <c r="J78" s="37">
        <v>6633</v>
      </c>
      <c r="K78" s="37">
        <v>1077</v>
      </c>
      <c r="L78" s="23">
        <v>798</v>
      </c>
      <c r="M78" s="37">
        <v>4758</v>
      </c>
      <c r="N78" s="23">
        <v>101</v>
      </c>
      <c r="O78" s="23">
        <v>117.16</v>
      </c>
    </row>
    <row r="79" spans="1:15" ht="24">
      <c r="A79" s="42"/>
      <c r="B79" s="40"/>
      <c r="C79" s="24" t="s">
        <v>129</v>
      </c>
      <c r="D79" s="42"/>
      <c r="E79" s="42"/>
      <c r="F79" s="22">
        <v>928.19</v>
      </c>
      <c r="G79" s="22">
        <v>25.55</v>
      </c>
      <c r="H79" s="38"/>
      <c r="I79" s="31"/>
      <c r="J79" s="38"/>
      <c r="K79" s="38"/>
      <c r="L79" s="23">
        <v>30</v>
      </c>
      <c r="M79" s="38"/>
      <c r="N79" s="23">
        <v>2.11</v>
      </c>
      <c r="O79" s="23">
        <v>2.4500000000000002</v>
      </c>
    </row>
    <row r="80" spans="1:15" ht="54" customHeight="1">
      <c r="A80" s="46">
        <v>36</v>
      </c>
      <c r="B80" s="43" t="s">
        <v>130</v>
      </c>
      <c r="C80" s="21" t="s">
        <v>131</v>
      </c>
      <c r="D80" s="46" t="s">
        <v>132</v>
      </c>
      <c r="E80" s="47">
        <v>30.24</v>
      </c>
      <c r="F80" s="22">
        <v>277.64999999999998</v>
      </c>
      <c r="G80" s="22">
        <v>9.26</v>
      </c>
      <c r="H80" s="37">
        <v>214.39</v>
      </c>
      <c r="I80" s="48" t="s">
        <v>22</v>
      </c>
      <c r="J80" s="37">
        <v>8396</v>
      </c>
      <c r="K80" s="37">
        <v>1633</v>
      </c>
      <c r="L80" s="23">
        <v>280</v>
      </c>
      <c r="M80" s="37">
        <v>6483</v>
      </c>
      <c r="N80" s="23">
        <v>5.31</v>
      </c>
      <c r="O80" s="23">
        <v>160.57</v>
      </c>
    </row>
    <row r="81" spans="1:15" ht="24">
      <c r="A81" s="42"/>
      <c r="B81" s="40"/>
      <c r="C81" s="24" t="s">
        <v>133</v>
      </c>
      <c r="D81" s="42"/>
      <c r="E81" s="42"/>
      <c r="F81" s="22">
        <v>54</v>
      </c>
      <c r="G81" s="22">
        <v>0.09</v>
      </c>
      <c r="H81" s="38"/>
      <c r="I81" s="31"/>
      <c r="J81" s="38"/>
      <c r="K81" s="38"/>
      <c r="L81" s="23">
        <v>3</v>
      </c>
      <c r="M81" s="38"/>
      <c r="N81" s="23">
        <v>0.01</v>
      </c>
      <c r="O81" s="23">
        <v>0.3</v>
      </c>
    </row>
    <row r="82" spans="1:15" ht="54" customHeight="1">
      <c r="A82" s="46">
        <v>37</v>
      </c>
      <c r="B82" s="43" t="s">
        <v>134</v>
      </c>
      <c r="C82" s="21" t="s">
        <v>135</v>
      </c>
      <c r="D82" s="46" t="s">
        <v>132</v>
      </c>
      <c r="E82" s="47">
        <v>30.24</v>
      </c>
      <c r="F82" s="22">
        <v>821.26</v>
      </c>
      <c r="G82" s="22">
        <v>2.79</v>
      </c>
      <c r="H82" s="37">
        <v>475.08</v>
      </c>
      <c r="I82" s="48" t="s">
        <v>22</v>
      </c>
      <c r="J82" s="37">
        <v>24835</v>
      </c>
      <c r="K82" s="37">
        <v>10384</v>
      </c>
      <c r="L82" s="23">
        <v>84</v>
      </c>
      <c r="M82" s="37">
        <v>14367</v>
      </c>
      <c r="N82" s="23">
        <v>40.590000000000003</v>
      </c>
      <c r="O82" s="23">
        <v>1227.44</v>
      </c>
    </row>
    <row r="83" spans="1:15" ht="24">
      <c r="A83" s="42"/>
      <c r="B83" s="40"/>
      <c r="C83" s="24" t="s">
        <v>136</v>
      </c>
      <c r="D83" s="42"/>
      <c r="E83" s="42"/>
      <c r="F83" s="22">
        <v>343.39</v>
      </c>
      <c r="G83" s="22">
        <v>0.1</v>
      </c>
      <c r="H83" s="38"/>
      <c r="I83" s="31"/>
      <c r="J83" s="38"/>
      <c r="K83" s="38"/>
      <c r="L83" s="23">
        <v>3</v>
      </c>
      <c r="M83" s="38"/>
      <c r="N83" s="23">
        <v>0.01</v>
      </c>
      <c r="O83" s="23">
        <v>0.3</v>
      </c>
    </row>
    <row r="84" spans="1:15">
      <c r="A84" s="30" t="s">
        <v>137</v>
      </c>
      <c r="B84" s="31"/>
      <c r="C84" s="31"/>
      <c r="D84" s="31"/>
      <c r="E84" s="31"/>
      <c r="F84" s="31"/>
      <c r="G84" s="31"/>
      <c r="H84" s="31"/>
      <c r="I84" s="31"/>
      <c r="J84" s="22">
        <v>743479</v>
      </c>
      <c r="K84" s="22">
        <v>377622</v>
      </c>
      <c r="L84" s="22">
        <v>254161</v>
      </c>
      <c r="M84" s="22">
        <v>111696</v>
      </c>
      <c r="N84" s="23"/>
      <c r="O84" s="22">
        <v>41022.660000000003</v>
      </c>
    </row>
    <row r="85" spans="1:15">
      <c r="A85" s="31"/>
      <c r="B85" s="31"/>
      <c r="C85" s="31"/>
      <c r="D85" s="31"/>
      <c r="E85" s="31"/>
      <c r="F85" s="31"/>
      <c r="G85" s="31"/>
      <c r="H85" s="31"/>
      <c r="I85" s="31"/>
      <c r="J85" s="23"/>
      <c r="K85" s="23"/>
      <c r="L85" s="22">
        <v>18488</v>
      </c>
      <c r="M85" s="23"/>
      <c r="N85" s="23"/>
      <c r="O85" s="22">
        <v>1824.98</v>
      </c>
    </row>
    <row r="86" spans="1:15">
      <c r="A86" s="30" t="s">
        <v>138</v>
      </c>
      <c r="B86" s="31"/>
      <c r="C86" s="31"/>
      <c r="D86" s="31"/>
      <c r="E86" s="31"/>
      <c r="F86" s="31"/>
      <c r="G86" s="31"/>
      <c r="H86" s="31"/>
      <c r="I86" s="31"/>
      <c r="J86" s="22">
        <v>7159347</v>
      </c>
      <c r="K86" s="22">
        <v>4856219</v>
      </c>
      <c r="L86" s="22">
        <v>1817251</v>
      </c>
      <c r="M86" s="22">
        <v>485877</v>
      </c>
      <c r="N86" s="23"/>
      <c r="O86" s="22">
        <v>41022.660000000003</v>
      </c>
    </row>
    <row r="87" spans="1:15">
      <c r="A87" s="31"/>
      <c r="B87" s="31"/>
      <c r="C87" s="31"/>
      <c r="D87" s="31"/>
      <c r="E87" s="31"/>
      <c r="F87" s="31"/>
      <c r="G87" s="31"/>
      <c r="H87" s="31"/>
      <c r="I87" s="31"/>
      <c r="J87" s="23"/>
      <c r="K87" s="23"/>
      <c r="L87" s="22">
        <v>237756</v>
      </c>
      <c r="M87" s="23"/>
      <c r="N87" s="23"/>
      <c r="O87" s="22">
        <v>1824.98</v>
      </c>
    </row>
    <row r="88" spans="1:15">
      <c r="A88" s="30" t="s">
        <v>139</v>
      </c>
      <c r="B88" s="31"/>
      <c r="C88" s="31"/>
      <c r="D88" s="31"/>
      <c r="E88" s="31"/>
      <c r="F88" s="31"/>
      <c r="G88" s="31"/>
      <c r="H88" s="31"/>
      <c r="I88" s="31"/>
      <c r="J88" s="22">
        <v>3651757</v>
      </c>
      <c r="K88" s="23"/>
      <c r="L88" s="23"/>
      <c r="M88" s="23"/>
      <c r="N88" s="23"/>
      <c r="O88" s="23"/>
    </row>
    <row r="89" spans="1:15">
      <c r="A89" s="30" t="s">
        <v>140</v>
      </c>
      <c r="B89" s="31"/>
      <c r="C89" s="31"/>
      <c r="D89" s="31"/>
      <c r="E89" s="31"/>
      <c r="F89" s="31"/>
      <c r="G89" s="31"/>
      <c r="H89" s="31"/>
      <c r="I89" s="31"/>
      <c r="J89" s="22">
        <v>2377306</v>
      </c>
      <c r="K89" s="23"/>
      <c r="L89" s="23"/>
      <c r="M89" s="23"/>
      <c r="N89" s="23"/>
      <c r="O89" s="23"/>
    </row>
    <row r="90" spans="1:15">
      <c r="A90" s="32" t="s">
        <v>141</v>
      </c>
      <c r="B90" s="31"/>
      <c r="C90" s="31"/>
      <c r="D90" s="31"/>
      <c r="E90" s="31"/>
      <c r="F90" s="31"/>
      <c r="G90" s="31"/>
      <c r="H90" s="31"/>
      <c r="I90" s="31"/>
      <c r="J90" s="23">
        <v>13188410</v>
      </c>
      <c r="K90" s="23"/>
      <c r="L90" s="23"/>
      <c r="M90" s="23"/>
      <c r="N90" s="23"/>
      <c r="O90" s="23"/>
    </row>
    <row r="91" spans="1:15">
      <c r="A91" s="32" t="s">
        <v>216</v>
      </c>
      <c r="B91" s="31"/>
      <c r="C91" s="31"/>
      <c r="D91" s="31"/>
      <c r="E91" s="31"/>
      <c r="F91" s="31"/>
      <c r="G91" s="31"/>
      <c r="H91" s="31"/>
      <c r="I91" s="31"/>
      <c r="J91" s="25">
        <v>8968119</v>
      </c>
      <c r="K91" s="23"/>
      <c r="L91" s="23"/>
      <c r="M91" s="23"/>
      <c r="N91" s="23"/>
      <c r="O91" s="25">
        <v>41022.660000000003</v>
      </c>
    </row>
    <row r="92" spans="1:15">
      <c r="A92" s="31"/>
      <c r="B92" s="31"/>
      <c r="C92" s="31"/>
      <c r="D92" s="31"/>
      <c r="E92" s="31"/>
      <c r="F92" s="31"/>
      <c r="G92" s="31"/>
      <c r="H92" s="31"/>
      <c r="I92" s="31"/>
      <c r="J92" s="23"/>
      <c r="K92" s="23"/>
      <c r="L92" s="23"/>
      <c r="M92" s="23"/>
      <c r="N92" s="23"/>
      <c r="O92" s="25">
        <v>1824.98</v>
      </c>
    </row>
    <row r="93" spans="1:15" ht="19.149999999999999" customHeight="1">
      <c r="A93" s="45" t="s">
        <v>143</v>
      </c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</row>
    <row r="94" spans="1:15" ht="17.100000000000001" customHeight="1">
      <c r="A94" s="41">
        <v>38</v>
      </c>
      <c r="B94" s="43" t="s">
        <v>144</v>
      </c>
      <c r="C94" s="32" t="s">
        <v>145</v>
      </c>
      <c r="D94" s="41" t="s">
        <v>146</v>
      </c>
      <c r="E94" s="44">
        <v>242</v>
      </c>
      <c r="F94" s="25">
        <v>491.53</v>
      </c>
      <c r="G94" s="23"/>
      <c r="H94" s="39">
        <v>491.53</v>
      </c>
      <c r="I94" s="37"/>
      <c r="J94" s="39">
        <v>118950</v>
      </c>
      <c r="K94" s="39"/>
      <c r="L94" s="26"/>
      <c r="M94" s="39">
        <v>118950</v>
      </c>
      <c r="N94" s="23"/>
      <c r="O94" s="26"/>
    </row>
    <row r="95" spans="1:15">
      <c r="A95" s="42"/>
      <c r="B95" s="40"/>
      <c r="C95" s="40"/>
      <c r="D95" s="42"/>
      <c r="E95" s="42"/>
      <c r="F95" s="23"/>
      <c r="G95" s="23"/>
      <c r="H95" s="38"/>
      <c r="I95" s="38"/>
      <c r="J95" s="38"/>
      <c r="K95" s="38"/>
      <c r="L95" s="26"/>
      <c r="M95" s="38"/>
      <c r="N95" s="23"/>
      <c r="O95" s="26"/>
    </row>
    <row r="96" spans="1:15" ht="17.100000000000001" customHeight="1">
      <c r="A96" s="41">
        <v>39</v>
      </c>
      <c r="B96" s="43" t="s">
        <v>144</v>
      </c>
      <c r="C96" s="32" t="s">
        <v>147</v>
      </c>
      <c r="D96" s="41" t="s">
        <v>146</v>
      </c>
      <c r="E96" s="44">
        <v>2350</v>
      </c>
      <c r="F96" s="25">
        <v>347.46</v>
      </c>
      <c r="G96" s="23"/>
      <c r="H96" s="39">
        <v>347.46</v>
      </c>
      <c r="I96" s="37"/>
      <c r="J96" s="39">
        <v>816531</v>
      </c>
      <c r="K96" s="39"/>
      <c r="L96" s="26"/>
      <c r="M96" s="39">
        <v>816531</v>
      </c>
      <c r="N96" s="23"/>
      <c r="O96" s="26"/>
    </row>
    <row r="97" spans="1:15">
      <c r="A97" s="42"/>
      <c r="B97" s="40"/>
      <c r="C97" s="40"/>
      <c r="D97" s="42"/>
      <c r="E97" s="42"/>
      <c r="F97" s="23"/>
      <c r="G97" s="23"/>
      <c r="H97" s="38"/>
      <c r="I97" s="38"/>
      <c r="J97" s="38"/>
      <c r="K97" s="38"/>
      <c r="L97" s="26"/>
      <c r="M97" s="38"/>
      <c r="N97" s="23"/>
      <c r="O97" s="26"/>
    </row>
    <row r="98" spans="1:15" ht="17.100000000000001" customHeight="1">
      <c r="A98" s="41">
        <v>40</v>
      </c>
      <c r="B98" s="43" t="s">
        <v>144</v>
      </c>
      <c r="C98" s="32" t="s">
        <v>148</v>
      </c>
      <c r="D98" s="41" t="s">
        <v>146</v>
      </c>
      <c r="E98" s="44">
        <v>365</v>
      </c>
      <c r="F98" s="25">
        <v>1144.07</v>
      </c>
      <c r="G98" s="23"/>
      <c r="H98" s="39">
        <v>1144.07</v>
      </c>
      <c r="I98" s="37"/>
      <c r="J98" s="39">
        <v>417586</v>
      </c>
      <c r="K98" s="39"/>
      <c r="L98" s="26"/>
      <c r="M98" s="39">
        <v>417586</v>
      </c>
      <c r="N98" s="23"/>
      <c r="O98" s="26"/>
    </row>
    <row r="99" spans="1:15">
      <c r="A99" s="42"/>
      <c r="B99" s="40"/>
      <c r="C99" s="40"/>
      <c r="D99" s="42"/>
      <c r="E99" s="42"/>
      <c r="F99" s="23"/>
      <c r="G99" s="23"/>
      <c r="H99" s="38"/>
      <c r="I99" s="38"/>
      <c r="J99" s="38"/>
      <c r="K99" s="38"/>
      <c r="L99" s="26"/>
      <c r="M99" s="38"/>
      <c r="N99" s="23"/>
      <c r="O99" s="26"/>
    </row>
    <row r="100" spans="1:15" ht="17.100000000000001" customHeight="1">
      <c r="A100" s="41">
        <v>41</v>
      </c>
      <c r="B100" s="43" t="s">
        <v>144</v>
      </c>
      <c r="C100" s="32" t="s">
        <v>149</v>
      </c>
      <c r="D100" s="41" t="s">
        <v>146</v>
      </c>
      <c r="E100" s="44">
        <v>365</v>
      </c>
      <c r="F100" s="25">
        <v>322.02999999999997</v>
      </c>
      <c r="G100" s="23"/>
      <c r="H100" s="39">
        <v>322.02999999999997</v>
      </c>
      <c r="I100" s="37"/>
      <c r="J100" s="39">
        <v>117541</v>
      </c>
      <c r="K100" s="39"/>
      <c r="L100" s="26"/>
      <c r="M100" s="39">
        <v>117541</v>
      </c>
      <c r="N100" s="23"/>
      <c r="O100" s="26"/>
    </row>
    <row r="101" spans="1:15">
      <c r="A101" s="42"/>
      <c r="B101" s="40"/>
      <c r="C101" s="40"/>
      <c r="D101" s="42"/>
      <c r="E101" s="42"/>
      <c r="F101" s="23"/>
      <c r="G101" s="23"/>
      <c r="H101" s="38"/>
      <c r="I101" s="38"/>
      <c r="J101" s="38"/>
      <c r="K101" s="38"/>
      <c r="L101" s="26"/>
      <c r="M101" s="38"/>
      <c r="N101" s="23"/>
      <c r="O101" s="26"/>
    </row>
    <row r="102" spans="1:15" ht="17.100000000000001" customHeight="1">
      <c r="A102" s="41">
        <v>42</v>
      </c>
      <c r="B102" s="43" t="s">
        <v>144</v>
      </c>
      <c r="C102" s="32" t="s">
        <v>150</v>
      </c>
      <c r="D102" s="41" t="s">
        <v>146</v>
      </c>
      <c r="E102" s="44">
        <v>2353</v>
      </c>
      <c r="F102" s="25">
        <v>6.78</v>
      </c>
      <c r="G102" s="23"/>
      <c r="H102" s="39">
        <v>6.78</v>
      </c>
      <c r="I102" s="37"/>
      <c r="J102" s="39">
        <v>15953</v>
      </c>
      <c r="K102" s="39"/>
      <c r="L102" s="26"/>
      <c r="M102" s="39">
        <v>15953</v>
      </c>
      <c r="N102" s="23"/>
      <c r="O102" s="26"/>
    </row>
    <row r="103" spans="1:15">
      <c r="A103" s="42"/>
      <c r="B103" s="40"/>
      <c r="C103" s="40"/>
      <c r="D103" s="42"/>
      <c r="E103" s="42"/>
      <c r="F103" s="23"/>
      <c r="G103" s="23"/>
      <c r="H103" s="38"/>
      <c r="I103" s="38"/>
      <c r="J103" s="38"/>
      <c r="K103" s="38"/>
      <c r="L103" s="26"/>
      <c r="M103" s="38"/>
      <c r="N103" s="23"/>
      <c r="O103" s="26"/>
    </row>
    <row r="104" spans="1:15" ht="17.100000000000001" customHeight="1">
      <c r="A104" s="41">
        <v>43</v>
      </c>
      <c r="B104" s="43" t="s">
        <v>144</v>
      </c>
      <c r="C104" s="32" t="s">
        <v>151</v>
      </c>
      <c r="D104" s="41" t="s">
        <v>146</v>
      </c>
      <c r="E104" s="44">
        <v>331</v>
      </c>
      <c r="F104" s="25">
        <v>10.17</v>
      </c>
      <c r="G104" s="23"/>
      <c r="H104" s="39">
        <v>10.17</v>
      </c>
      <c r="I104" s="37"/>
      <c r="J104" s="39">
        <v>3366</v>
      </c>
      <c r="K104" s="39"/>
      <c r="L104" s="26"/>
      <c r="M104" s="39">
        <v>3366</v>
      </c>
      <c r="N104" s="23"/>
      <c r="O104" s="26"/>
    </row>
    <row r="105" spans="1:15">
      <c r="A105" s="42"/>
      <c r="B105" s="40"/>
      <c r="C105" s="40"/>
      <c r="D105" s="42"/>
      <c r="E105" s="42"/>
      <c r="F105" s="23"/>
      <c r="G105" s="23"/>
      <c r="H105" s="38"/>
      <c r="I105" s="38"/>
      <c r="J105" s="38"/>
      <c r="K105" s="38"/>
      <c r="L105" s="26"/>
      <c r="M105" s="38"/>
      <c r="N105" s="23"/>
      <c r="O105" s="26"/>
    </row>
    <row r="106" spans="1:15" ht="32.1" customHeight="1">
      <c r="A106" s="41">
        <v>44</v>
      </c>
      <c r="B106" s="43" t="s">
        <v>144</v>
      </c>
      <c r="C106" s="32" t="s">
        <v>27</v>
      </c>
      <c r="D106" s="41" t="s">
        <v>146</v>
      </c>
      <c r="E106" s="44">
        <v>8</v>
      </c>
      <c r="F106" s="25">
        <v>77966.100000000006</v>
      </c>
      <c r="G106" s="23"/>
      <c r="H106" s="39">
        <v>77966.100000000006</v>
      </c>
      <c r="I106" s="37"/>
      <c r="J106" s="39">
        <v>623729</v>
      </c>
      <c r="K106" s="39"/>
      <c r="L106" s="26"/>
      <c r="M106" s="39">
        <v>623729</v>
      </c>
      <c r="N106" s="23"/>
      <c r="O106" s="26"/>
    </row>
    <row r="107" spans="1:15">
      <c r="A107" s="42"/>
      <c r="B107" s="40"/>
      <c r="C107" s="40"/>
      <c r="D107" s="42"/>
      <c r="E107" s="42"/>
      <c r="F107" s="23"/>
      <c r="G107" s="23"/>
      <c r="H107" s="38"/>
      <c r="I107" s="38"/>
      <c r="J107" s="38"/>
      <c r="K107" s="38"/>
      <c r="L107" s="26"/>
      <c r="M107" s="38"/>
      <c r="N107" s="23"/>
      <c r="O107" s="26"/>
    </row>
    <row r="108" spans="1:15" ht="32.1" customHeight="1">
      <c r="A108" s="41">
        <v>45</v>
      </c>
      <c r="B108" s="43" t="s">
        <v>144</v>
      </c>
      <c r="C108" s="32" t="s">
        <v>31</v>
      </c>
      <c r="D108" s="41" t="s">
        <v>146</v>
      </c>
      <c r="E108" s="44">
        <v>2</v>
      </c>
      <c r="F108" s="25">
        <v>128813.56</v>
      </c>
      <c r="G108" s="23"/>
      <c r="H108" s="39">
        <v>128813.56</v>
      </c>
      <c r="I108" s="37"/>
      <c r="J108" s="39">
        <v>257627</v>
      </c>
      <c r="K108" s="39"/>
      <c r="L108" s="26"/>
      <c r="M108" s="39">
        <v>257627</v>
      </c>
      <c r="N108" s="23"/>
      <c r="O108" s="26"/>
    </row>
    <row r="109" spans="1:15">
      <c r="A109" s="42"/>
      <c r="B109" s="40"/>
      <c r="C109" s="40"/>
      <c r="D109" s="42"/>
      <c r="E109" s="42"/>
      <c r="F109" s="23"/>
      <c r="G109" s="23"/>
      <c r="H109" s="38"/>
      <c r="I109" s="38"/>
      <c r="J109" s="38"/>
      <c r="K109" s="38"/>
      <c r="L109" s="26"/>
      <c r="M109" s="38"/>
      <c r="N109" s="23"/>
      <c r="O109" s="26"/>
    </row>
    <row r="110" spans="1:15" ht="47.1" customHeight="1">
      <c r="A110" s="41">
        <v>46</v>
      </c>
      <c r="B110" s="43" t="s">
        <v>144</v>
      </c>
      <c r="C110" s="32" t="s">
        <v>152</v>
      </c>
      <c r="D110" s="41" t="s">
        <v>146</v>
      </c>
      <c r="E110" s="44">
        <v>1</v>
      </c>
      <c r="F110" s="25">
        <v>1590338.98</v>
      </c>
      <c r="G110" s="23"/>
      <c r="H110" s="39">
        <v>1590338.98</v>
      </c>
      <c r="I110" s="37"/>
      <c r="J110" s="39">
        <v>1590339</v>
      </c>
      <c r="K110" s="39"/>
      <c r="L110" s="26"/>
      <c r="M110" s="39">
        <v>1590339</v>
      </c>
      <c r="N110" s="23"/>
      <c r="O110" s="26"/>
    </row>
    <row r="111" spans="1:15">
      <c r="A111" s="42"/>
      <c r="B111" s="40"/>
      <c r="C111" s="40"/>
      <c r="D111" s="42"/>
      <c r="E111" s="42"/>
      <c r="F111" s="23"/>
      <c r="G111" s="23"/>
      <c r="H111" s="38"/>
      <c r="I111" s="38"/>
      <c r="J111" s="38"/>
      <c r="K111" s="38"/>
      <c r="L111" s="26"/>
      <c r="M111" s="38"/>
      <c r="N111" s="23"/>
      <c r="O111" s="26"/>
    </row>
    <row r="112" spans="1:15" ht="32.1" customHeight="1">
      <c r="A112" s="41">
        <v>47</v>
      </c>
      <c r="B112" s="43" t="s">
        <v>144</v>
      </c>
      <c r="C112" s="32" t="s">
        <v>153</v>
      </c>
      <c r="D112" s="41" t="s">
        <v>146</v>
      </c>
      <c r="E112" s="44">
        <v>1</v>
      </c>
      <c r="F112" s="25">
        <v>34771.19</v>
      </c>
      <c r="G112" s="23"/>
      <c r="H112" s="39">
        <v>34771.19</v>
      </c>
      <c r="I112" s="37"/>
      <c r="J112" s="39">
        <v>34771</v>
      </c>
      <c r="K112" s="39"/>
      <c r="L112" s="26"/>
      <c r="M112" s="39">
        <v>34771</v>
      </c>
      <c r="N112" s="23"/>
      <c r="O112" s="26"/>
    </row>
    <row r="113" spans="1:15">
      <c r="A113" s="42"/>
      <c r="B113" s="40"/>
      <c r="C113" s="40"/>
      <c r="D113" s="42"/>
      <c r="E113" s="42"/>
      <c r="F113" s="23"/>
      <c r="G113" s="23"/>
      <c r="H113" s="38"/>
      <c r="I113" s="38"/>
      <c r="J113" s="38"/>
      <c r="K113" s="38"/>
      <c r="L113" s="26"/>
      <c r="M113" s="38"/>
      <c r="N113" s="23"/>
      <c r="O113" s="26"/>
    </row>
    <row r="114" spans="1:15" ht="17.100000000000001" customHeight="1">
      <c r="A114" s="41">
        <v>48</v>
      </c>
      <c r="B114" s="43" t="s">
        <v>144</v>
      </c>
      <c r="C114" s="32" t="s">
        <v>154</v>
      </c>
      <c r="D114" s="41" t="s">
        <v>146</v>
      </c>
      <c r="E114" s="44">
        <v>1</v>
      </c>
      <c r="F114" s="25">
        <v>27033.9</v>
      </c>
      <c r="G114" s="23"/>
      <c r="H114" s="39">
        <v>27033.9</v>
      </c>
      <c r="I114" s="37"/>
      <c r="J114" s="39">
        <v>27034</v>
      </c>
      <c r="K114" s="39"/>
      <c r="L114" s="26"/>
      <c r="M114" s="39">
        <v>27034</v>
      </c>
      <c r="N114" s="23"/>
      <c r="O114" s="26"/>
    </row>
    <row r="115" spans="1:15">
      <c r="A115" s="42"/>
      <c r="B115" s="40"/>
      <c r="C115" s="40"/>
      <c r="D115" s="42"/>
      <c r="E115" s="42"/>
      <c r="F115" s="23"/>
      <c r="G115" s="23"/>
      <c r="H115" s="38"/>
      <c r="I115" s="38"/>
      <c r="J115" s="38"/>
      <c r="K115" s="38"/>
      <c r="L115" s="26"/>
      <c r="M115" s="38"/>
      <c r="N115" s="23"/>
      <c r="O115" s="26"/>
    </row>
    <row r="116" spans="1:15" ht="17.100000000000001" customHeight="1">
      <c r="A116" s="41">
        <v>49</v>
      </c>
      <c r="B116" s="43" t="s">
        <v>144</v>
      </c>
      <c r="C116" s="32" t="s">
        <v>155</v>
      </c>
      <c r="D116" s="41" t="s">
        <v>146</v>
      </c>
      <c r="E116" s="44">
        <v>1</v>
      </c>
      <c r="F116" s="25">
        <v>14406.78</v>
      </c>
      <c r="G116" s="23"/>
      <c r="H116" s="39">
        <v>14406.78</v>
      </c>
      <c r="I116" s="37"/>
      <c r="J116" s="39">
        <v>14407</v>
      </c>
      <c r="K116" s="39"/>
      <c r="L116" s="26"/>
      <c r="M116" s="39">
        <v>14407</v>
      </c>
      <c r="N116" s="23"/>
      <c r="O116" s="26"/>
    </row>
    <row r="117" spans="1:15">
      <c r="A117" s="42"/>
      <c r="B117" s="40"/>
      <c r="C117" s="40"/>
      <c r="D117" s="42"/>
      <c r="E117" s="42"/>
      <c r="F117" s="23"/>
      <c r="G117" s="23"/>
      <c r="H117" s="38"/>
      <c r="I117" s="38"/>
      <c r="J117" s="38"/>
      <c r="K117" s="38"/>
      <c r="L117" s="26"/>
      <c r="M117" s="38"/>
      <c r="N117" s="23"/>
      <c r="O117" s="26"/>
    </row>
    <row r="118" spans="1:15" ht="17.100000000000001" customHeight="1">
      <c r="A118" s="41">
        <v>50</v>
      </c>
      <c r="B118" s="43" t="s">
        <v>144</v>
      </c>
      <c r="C118" s="32" t="s">
        <v>156</v>
      </c>
      <c r="D118" s="41" t="s">
        <v>146</v>
      </c>
      <c r="E118" s="44">
        <v>4</v>
      </c>
      <c r="F118" s="25">
        <v>28813.56</v>
      </c>
      <c r="G118" s="23"/>
      <c r="H118" s="39">
        <v>28813.56</v>
      </c>
      <c r="I118" s="37"/>
      <c r="J118" s="39">
        <v>115254</v>
      </c>
      <c r="K118" s="39"/>
      <c r="L118" s="26"/>
      <c r="M118" s="39">
        <v>115254</v>
      </c>
      <c r="N118" s="23"/>
      <c r="O118" s="26"/>
    </row>
    <row r="119" spans="1:15">
      <c r="A119" s="42"/>
      <c r="B119" s="40"/>
      <c r="C119" s="40"/>
      <c r="D119" s="42"/>
      <c r="E119" s="42"/>
      <c r="F119" s="23"/>
      <c r="G119" s="23"/>
      <c r="H119" s="38"/>
      <c r="I119" s="38"/>
      <c r="J119" s="38"/>
      <c r="K119" s="38"/>
      <c r="L119" s="26"/>
      <c r="M119" s="38"/>
      <c r="N119" s="23"/>
      <c r="O119" s="26"/>
    </row>
    <row r="120" spans="1:15" ht="17.100000000000001" customHeight="1">
      <c r="A120" s="41">
        <v>51</v>
      </c>
      <c r="B120" s="43" t="s">
        <v>144</v>
      </c>
      <c r="C120" s="32" t="s">
        <v>157</v>
      </c>
      <c r="D120" s="41" t="s">
        <v>146</v>
      </c>
      <c r="E120" s="44">
        <v>7</v>
      </c>
      <c r="F120" s="25">
        <v>33898.31</v>
      </c>
      <c r="G120" s="23"/>
      <c r="H120" s="39">
        <v>33898.31</v>
      </c>
      <c r="I120" s="37"/>
      <c r="J120" s="39">
        <v>237288</v>
      </c>
      <c r="K120" s="39"/>
      <c r="L120" s="26"/>
      <c r="M120" s="39">
        <v>237288</v>
      </c>
      <c r="N120" s="23"/>
      <c r="O120" s="26"/>
    </row>
    <row r="121" spans="1:15">
      <c r="A121" s="42"/>
      <c r="B121" s="40"/>
      <c r="C121" s="40"/>
      <c r="D121" s="42"/>
      <c r="E121" s="42"/>
      <c r="F121" s="23"/>
      <c r="G121" s="23"/>
      <c r="H121" s="38"/>
      <c r="I121" s="38"/>
      <c r="J121" s="38"/>
      <c r="K121" s="38"/>
      <c r="L121" s="26"/>
      <c r="M121" s="38"/>
      <c r="N121" s="23"/>
      <c r="O121" s="26"/>
    </row>
    <row r="122" spans="1:15" ht="12.95" customHeight="1">
      <c r="A122" s="41">
        <v>52</v>
      </c>
      <c r="B122" s="43" t="s">
        <v>144</v>
      </c>
      <c r="C122" s="32" t="s">
        <v>158</v>
      </c>
      <c r="D122" s="41" t="s">
        <v>146</v>
      </c>
      <c r="E122" s="44">
        <v>2</v>
      </c>
      <c r="F122" s="25">
        <v>101694.92</v>
      </c>
      <c r="G122" s="23"/>
      <c r="H122" s="39">
        <v>101694.92</v>
      </c>
      <c r="I122" s="37"/>
      <c r="J122" s="39">
        <v>203390</v>
      </c>
      <c r="K122" s="39"/>
      <c r="L122" s="26"/>
      <c r="M122" s="39">
        <v>203390</v>
      </c>
      <c r="N122" s="23"/>
      <c r="O122" s="26"/>
    </row>
    <row r="123" spans="1:15">
      <c r="A123" s="42"/>
      <c r="B123" s="40"/>
      <c r="C123" s="40"/>
      <c r="D123" s="42"/>
      <c r="E123" s="42"/>
      <c r="F123" s="23"/>
      <c r="G123" s="23"/>
      <c r="H123" s="38"/>
      <c r="I123" s="38"/>
      <c r="J123" s="38"/>
      <c r="K123" s="38"/>
      <c r="L123" s="26"/>
      <c r="M123" s="38"/>
      <c r="N123" s="23"/>
      <c r="O123" s="26"/>
    </row>
    <row r="124" spans="1:15" ht="17.100000000000001" customHeight="1">
      <c r="A124" s="41">
        <v>53</v>
      </c>
      <c r="B124" s="43" t="s">
        <v>144</v>
      </c>
      <c r="C124" s="32" t="s">
        <v>159</v>
      </c>
      <c r="D124" s="41" t="s">
        <v>146</v>
      </c>
      <c r="E124" s="44">
        <v>4</v>
      </c>
      <c r="F124" s="25">
        <v>21186.44</v>
      </c>
      <c r="G124" s="23"/>
      <c r="H124" s="39">
        <v>21186.44</v>
      </c>
      <c r="I124" s="37"/>
      <c r="J124" s="39">
        <v>84746</v>
      </c>
      <c r="K124" s="39"/>
      <c r="L124" s="26"/>
      <c r="M124" s="39">
        <v>84746</v>
      </c>
      <c r="N124" s="23"/>
      <c r="O124" s="26"/>
    </row>
    <row r="125" spans="1:15">
      <c r="A125" s="42"/>
      <c r="B125" s="40"/>
      <c r="C125" s="40"/>
      <c r="D125" s="42"/>
      <c r="E125" s="42"/>
      <c r="F125" s="23"/>
      <c r="G125" s="23"/>
      <c r="H125" s="38"/>
      <c r="I125" s="38"/>
      <c r="J125" s="38"/>
      <c r="K125" s="38"/>
      <c r="L125" s="26"/>
      <c r="M125" s="38"/>
      <c r="N125" s="23"/>
      <c r="O125" s="26"/>
    </row>
    <row r="126" spans="1:15" ht="17.100000000000001" customHeight="1">
      <c r="A126" s="41">
        <v>54</v>
      </c>
      <c r="B126" s="43" t="s">
        <v>144</v>
      </c>
      <c r="C126" s="32" t="s">
        <v>160</v>
      </c>
      <c r="D126" s="41" t="s">
        <v>146</v>
      </c>
      <c r="E126" s="44">
        <v>25</v>
      </c>
      <c r="F126" s="25">
        <v>22881.360000000001</v>
      </c>
      <c r="G126" s="23"/>
      <c r="H126" s="39">
        <v>22881.360000000001</v>
      </c>
      <c r="I126" s="37"/>
      <c r="J126" s="39">
        <v>572034</v>
      </c>
      <c r="K126" s="39"/>
      <c r="L126" s="26"/>
      <c r="M126" s="39">
        <v>572034</v>
      </c>
      <c r="N126" s="23"/>
      <c r="O126" s="26"/>
    </row>
    <row r="127" spans="1:15">
      <c r="A127" s="42"/>
      <c r="B127" s="40"/>
      <c r="C127" s="40"/>
      <c r="D127" s="42"/>
      <c r="E127" s="42"/>
      <c r="F127" s="23"/>
      <c r="G127" s="23"/>
      <c r="H127" s="38"/>
      <c r="I127" s="38"/>
      <c r="J127" s="38"/>
      <c r="K127" s="38"/>
      <c r="L127" s="26"/>
      <c r="M127" s="38"/>
      <c r="N127" s="23"/>
      <c r="O127" s="26"/>
    </row>
    <row r="128" spans="1:15" ht="17.100000000000001" customHeight="1">
      <c r="A128" s="41">
        <v>55</v>
      </c>
      <c r="B128" s="43" t="s">
        <v>144</v>
      </c>
      <c r="C128" s="32" t="s">
        <v>161</v>
      </c>
      <c r="D128" s="41" t="s">
        <v>146</v>
      </c>
      <c r="E128" s="44">
        <v>8</v>
      </c>
      <c r="F128" s="25">
        <v>262.70999999999998</v>
      </c>
      <c r="G128" s="23"/>
      <c r="H128" s="39">
        <v>262.70999999999998</v>
      </c>
      <c r="I128" s="37"/>
      <c r="J128" s="39">
        <v>2102</v>
      </c>
      <c r="K128" s="39"/>
      <c r="L128" s="26"/>
      <c r="M128" s="39">
        <v>2102</v>
      </c>
      <c r="N128" s="23"/>
      <c r="O128" s="26"/>
    </row>
    <row r="129" spans="1:15">
      <c r="A129" s="42"/>
      <c r="B129" s="40"/>
      <c r="C129" s="40"/>
      <c r="D129" s="42"/>
      <c r="E129" s="42"/>
      <c r="F129" s="23"/>
      <c r="G129" s="23"/>
      <c r="H129" s="38"/>
      <c r="I129" s="38"/>
      <c r="J129" s="38"/>
      <c r="K129" s="38"/>
      <c r="L129" s="26"/>
      <c r="M129" s="38"/>
      <c r="N129" s="23"/>
      <c r="O129" s="26"/>
    </row>
    <row r="130" spans="1:15" ht="17.100000000000001" customHeight="1">
      <c r="A130" s="41">
        <v>56</v>
      </c>
      <c r="B130" s="43" t="s">
        <v>144</v>
      </c>
      <c r="C130" s="32" t="s">
        <v>162</v>
      </c>
      <c r="D130" s="41" t="s">
        <v>146</v>
      </c>
      <c r="E130" s="44">
        <v>34</v>
      </c>
      <c r="F130" s="25">
        <v>313.56</v>
      </c>
      <c r="G130" s="23"/>
      <c r="H130" s="39">
        <v>313.56</v>
      </c>
      <c r="I130" s="37"/>
      <c r="J130" s="39">
        <v>10661</v>
      </c>
      <c r="K130" s="39"/>
      <c r="L130" s="26"/>
      <c r="M130" s="39">
        <v>10661</v>
      </c>
      <c r="N130" s="23"/>
      <c r="O130" s="26"/>
    </row>
    <row r="131" spans="1:15">
      <c r="A131" s="42"/>
      <c r="B131" s="40"/>
      <c r="C131" s="40"/>
      <c r="D131" s="42"/>
      <c r="E131" s="42"/>
      <c r="F131" s="23"/>
      <c r="G131" s="23"/>
      <c r="H131" s="38"/>
      <c r="I131" s="38"/>
      <c r="J131" s="38"/>
      <c r="K131" s="38"/>
      <c r="L131" s="26"/>
      <c r="M131" s="38"/>
      <c r="N131" s="23"/>
      <c r="O131" s="26"/>
    </row>
    <row r="132" spans="1:15" ht="17.100000000000001" customHeight="1">
      <c r="A132" s="41">
        <v>57</v>
      </c>
      <c r="B132" s="43" t="s">
        <v>144</v>
      </c>
      <c r="C132" s="32" t="s">
        <v>163</v>
      </c>
      <c r="D132" s="41" t="s">
        <v>146</v>
      </c>
      <c r="E132" s="44">
        <v>4</v>
      </c>
      <c r="F132" s="25">
        <v>584.75</v>
      </c>
      <c r="G132" s="23"/>
      <c r="H132" s="39">
        <v>584.75</v>
      </c>
      <c r="I132" s="37"/>
      <c r="J132" s="39">
        <v>2339</v>
      </c>
      <c r="K132" s="39"/>
      <c r="L132" s="26"/>
      <c r="M132" s="39">
        <v>2339</v>
      </c>
      <c r="N132" s="23"/>
      <c r="O132" s="26"/>
    </row>
    <row r="133" spans="1:15">
      <c r="A133" s="42"/>
      <c r="B133" s="40"/>
      <c r="C133" s="40"/>
      <c r="D133" s="42"/>
      <c r="E133" s="42"/>
      <c r="F133" s="23"/>
      <c r="G133" s="23"/>
      <c r="H133" s="38"/>
      <c r="I133" s="38"/>
      <c r="J133" s="38"/>
      <c r="K133" s="38"/>
      <c r="L133" s="26"/>
      <c r="M133" s="38"/>
      <c r="N133" s="23"/>
      <c r="O133" s="26"/>
    </row>
    <row r="134" spans="1:15" ht="17.100000000000001" customHeight="1">
      <c r="A134" s="41">
        <v>58</v>
      </c>
      <c r="B134" s="43" t="s">
        <v>144</v>
      </c>
      <c r="C134" s="32" t="s">
        <v>164</v>
      </c>
      <c r="D134" s="41" t="s">
        <v>146</v>
      </c>
      <c r="E134" s="44">
        <v>24</v>
      </c>
      <c r="F134" s="25">
        <v>805.08</v>
      </c>
      <c r="G134" s="23"/>
      <c r="H134" s="39">
        <v>805.08</v>
      </c>
      <c r="I134" s="37"/>
      <c r="J134" s="39">
        <v>19322</v>
      </c>
      <c r="K134" s="39"/>
      <c r="L134" s="26"/>
      <c r="M134" s="39">
        <v>19322</v>
      </c>
      <c r="N134" s="23"/>
      <c r="O134" s="26"/>
    </row>
    <row r="135" spans="1:15">
      <c r="A135" s="42"/>
      <c r="B135" s="40"/>
      <c r="C135" s="40"/>
      <c r="D135" s="42"/>
      <c r="E135" s="42"/>
      <c r="F135" s="23"/>
      <c r="G135" s="23"/>
      <c r="H135" s="38"/>
      <c r="I135" s="38"/>
      <c r="J135" s="38"/>
      <c r="K135" s="38"/>
      <c r="L135" s="26"/>
      <c r="M135" s="38"/>
      <c r="N135" s="23"/>
      <c r="O135" s="26"/>
    </row>
    <row r="136" spans="1:15" ht="17.100000000000001" customHeight="1">
      <c r="A136" s="41">
        <v>59</v>
      </c>
      <c r="B136" s="43" t="s">
        <v>144</v>
      </c>
      <c r="C136" s="32" t="s">
        <v>165</v>
      </c>
      <c r="D136" s="41" t="s">
        <v>146</v>
      </c>
      <c r="E136" s="44">
        <v>4</v>
      </c>
      <c r="F136" s="25">
        <v>1949.15</v>
      </c>
      <c r="G136" s="23"/>
      <c r="H136" s="39">
        <v>1949.15</v>
      </c>
      <c r="I136" s="37"/>
      <c r="J136" s="39">
        <v>7797</v>
      </c>
      <c r="K136" s="39"/>
      <c r="L136" s="26"/>
      <c r="M136" s="39">
        <v>7797</v>
      </c>
      <c r="N136" s="23"/>
      <c r="O136" s="26"/>
    </row>
    <row r="137" spans="1:15">
      <c r="A137" s="42"/>
      <c r="B137" s="40"/>
      <c r="C137" s="40"/>
      <c r="D137" s="42"/>
      <c r="E137" s="42"/>
      <c r="F137" s="23"/>
      <c r="G137" s="23"/>
      <c r="H137" s="38"/>
      <c r="I137" s="38"/>
      <c r="J137" s="38"/>
      <c r="K137" s="38"/>
      <c r="L137" s="26"/>
      <c r="M137" s="38"/>
      <c r="N137" s="23"/>
      <c r="O137" s="26"/>
    </row>
    <row r="138" spans="1:15" ht="17.100000000000001" customHeight="1">
      <c r="A138" s="41">
        <v>60</v>
      </c>
      <c r="B138" s="43" t="s">
        <v>144</v>
      </c>
      <c r="C138" s="32" t="s">
        <v>166</v>
      </c>
      <c r="D138" s="41" t="s">
        <v>146</v>
      </c>
      <c r="E138" s="44">
        <v>27</v>
      </c>
      <c r="F138" s="25">
        <v>1271.19</v>
      </c>
      <c r="G138" s="23"/>
      <c r="H138" s="39">
        <v>1271.19</v>
      </c>
      <c r="I138" s="37"/>
      <c r="J138" s="39">
        <v>34322</v>
      </c>
      <c r="K138" s="39"/>
      <c r="L138" s="26"/>
      <c r="M138" s="39">
        <v>34322</v>
      </c>
      <c r="N138" s="23"/>
      <c r="O138" s="26"/>
    </row>
    <row r="139" spans="1:15">
      <c r="A139" s="42"/>
      <c r="B139" s="40"/>
      <c r="C139" s="40"/>
      <c r="D139" s="42"/>
      <c r="E139" s="42"/>
      <c r="F139" s="23"/>
      <c r="G139" s="23"/>
      <c r="H139" s="38"/>
      <c r="I139" s="38"/>
      <c r="J139" s="38"/>
      <c r="K139" s="38"/>
      <c r="L139" s="26"/>
      <c r="M139" s="38"/>
      <c r="N139" s="23"/>
      <c r="O139" s="26"/>
    </row>
    <row r="140" spans="1:15" ht="17.100000000000001" customHeight="1">
      <c r="A140" s="41">
        <v>61</v>
      </c>
      <c r="B140" s="43" t="s">
        <v>144</v>
      </c>
      <c r="C140" s="32" t="s">
        <v>167</v>
      </c>
      <c r="D140" s="41" t="s">
        <v>146</v>
      </c>
      <c r="E140" s="44">
        <v>2</v>
      </c>
      <c r="F140" s="25">
        <v>194.92</v>
      </c>
      <c r="G140" s="23"/>
      <c r="H140" s="39">
        <v>194.92</v>
      </c>
      <c r="I140" s="37"/>
      <c r="J140" s="39">
        <v>390</v>
      </c>
      <c r="K140" s="39"/>
      <c r="L140" s="26"/>
      <c r="M140" s="39">
        <v>390</v>
      </c>
      <c r="N140" s="23"/>
      <c r="O140" s="26"/>
    </row>
    <row r="141" spans="1:15">
      <c r="A141" s="42"/>
      <c r="B141" s="40"/>
      <c r="C141" s="40"/>
      <c r="D141" s="42"/>
      <c r="E141" s="42"/>
      <c r="F141" s="23"/>
      <c r="G141" s="23"/>
      <c r="H141" s="38"/>
      <c r="I141" s="38"/>
      <c r="J141" s="38"/>
      <c r="K141" s="38"/>
      <c r="L141" s="26"/>
      <c r="M141" s="38"/>
      <c r="N141" s="23"/>
      <c r="O141" s="26"/>
    </row>
    <row r="142" spans="1:15" ht="17.100000000000001" customHeight="1">
      <c r="A142" s="41">
        <v>62</v>
      </c>
      <c r="B142" s="43" t="s">
        <v>144</v>
      </c>
      <c r="C142" s="32" t="s">
        <v>168</v>
      </c>
      <c r="D142" s="41" t="s">
        <v>169</v>
      </c>
      <c r="E142" s="44">
        <v>7000</v>
      </c>
      <c r="F142" s="25">
        <v>123.31</v>
      </c>
      <c r="G142" s="23"/>
      <c r="H142" s="39">
        <v>123.31</v>
      </c>
      <c r="I142" s="37"/>
      <c r="J142" s="39">
        <v>863170</v>
      </c>
      <c r="K142" s="39"/>
      <c r="L142" s="26"/>
      <c r="M142" s="39">
        <v>863170</v>
      </c>
      <c r="N142" s="23"/>
      <c r="O142" s="26"/>
    </row>
    <row r="143" spans="1:15">
      <c r="A143" s="42"/>
      <c r="B143" s="40"/>
      <c r="C143" s="40"/>
      <c r="D143" s="42"/>
      <c r="E143" s="42"/>
      <c r="F143" s="23"/>
      <c r="G143" s="23"/>
      <c r="H143" s="38"/>
      <c r="I143" s="38"/>
      <c r="J143" s="38"/>
      <c r="K143" s="38"/>
      <c r="L143" s="26"/>
      <c r="M143" s="38"/>
      <c r="N143" s="23"/>
      <c r="O143" s="26"/>
    </row>
    <row r="144" spans="1:15" ht="17.100000000000001" customHeight="1">
      <c r="A144" s="41">
        <v>63</v>
      </c>
      <c r="B144" s="43" t="s">
        <v>144</v>
      </c>
      <c r="C144" s="32" t="s">
        <v>170</v>
      </c>
      <c r="D144" s="41" t="s">
        <v>169</v>
      </c>
      <c r="E144" s="44">
        <v>200</v>
      </c>
      <c r="F144" s="25">
        <v>165.25</v>
      </c>
      <c r="G144" s="23"/>
      <c r="H144" s="39">
        <v>165.25</v>
      </c>
      <c r="I144" s="37"/>
      <c r="J144" s="39">
        <v>33050</v>
      </c>
      <c r="K144" s="39"/>
      <c r="L144" s="26"/>
      <c r="M144" s="39">
        <v>33050</v>
      </c>
      <c r="N144" s="23"/>
      <c r="O144" s="26"/>
    </row>
    <row r="145" spans="1:15">
      <c r="A145" s="42"/>
      <c r="B145" s="40"/>
      <c r="C145" s="40"/>
      <c r="D145" s="42"/>
      <c r="E145" s="42"/>
      <c r="F145" s="23"/>
      <c r="G145" s="23"/>
      <c r="H145" s="38"/>
      <c r="I145" s="38"/>
      <c r="J145" s="38"/>
      <c r="K145" s="38"/>
      <c r="L145" s="26"/>
      <c r="M145" s="38"/>
      <c r="N145" s="23"/>
      <c r="O145" s="26"/>
    </row>
    <row r="146" spans="1:15" ht="17.100000000000001" customHeight="1">
      <c r="A146" s="41">
        <v>64</v>
      </c>
      <c r="B146" s="43" t="s">
        <v>144</v>
      </c>
      <c r="C146" s="32" t="s">
        <v>171</v>
      </c>
      <c r="D146" s="41" t="s">
        <v>169</v>
      </c>
      <c r="E146" s="44">
        <v>4300</v>
      </c>
      <c r="F146" s="25">
        <v>228.81</v>
      </c>
      <c r="G146" s="23"/>
      <c r="H146" s="39">
        <v>228.81</v>
      </c>
      <c r="I146" s="37"/>
      <c r="J146" s="39">
        <v>983883</v>
      </c>
      <c r="K146" s="39"/>
      <c r="L146" s="26"/>
      <c r="M146" s="39">
        <v>983883</v>
      </c>
      <c r="N146" s="23"/>
      <c r="O146" s="26"/>
    </row>
    <row r="147" spans="1:15">
      <c r="A147" s="42"/>
      <c r="B147" s="40"/>
      <c r="C147" s="40"/>
      <c r="D147" s="42"/>
      <c r="E147" s="42"/>
      <c r="F147" s="23"/>
      <c r="G147" s="23"/>
      <c r="H147" s="38"/>
      <c r="I147" s="38"/>
      <c r="J147" s="38"/>
      <c r="K147" s="38"/>
      <c r="L147" s="26"/>
      <c r="M147" s="38"/>
      <c r="N147" s="23"/>
      <c r="O147" s="26"/>
    </row>
    <row r="148" spans="1:15" ht="17.100000000000001" customHeight="1">
      <c r="A148" s="41">
        <v>65</v>
      </c>
      <c r="B148" s="43" t="s">
        <v>144</v>
      </c>
      <c r="C148" s="32" t="s">
        <v>172</v>
      </c>
      <c r="D148" s="41" t="s">
        <v>169</v>
      </c>
      <c r="E148" s="44">
        <v>320</v>
      </c>
      <c r="F148" s="25">
        <v>441.53</v>
      </c>
      <c r="G148" s="23"/>
      <c r="H148" s="39">
        <v>441.53</v>
      </c>
      <c r="I148" s="37"/>
      <c r="J148" s="39">
        <v>141290</v>
      </c>
      <c r="K148" s="39"/>
      <c r="L148" s="26"/>
      <c r="M148" s="39">
        <v>141290</v>
      </c>
      <c r="N148" s="23"/>
      <c r="O148" s="26"/>
    </row>
    <row r="149" spans="1:15">
      <c r="A149" s="42"/>
      <c r="B149" s="40"/>
      <c r="C149" s="40"/>
      <c r="D149" s="42"/>
      <c r="E149" s="42"/>
      <c r="F149" s="23"/>
      <c r="G149" s="23"/>
      <c r="H149" s="38"/>
      <c r="I149" s="38"/>
      <c r="J149" s="38"/>
      <c r="K149" s="38"/>
      <c r="L149" s="26"/>
      <c r="M149" s="38"/>
      <c r="N149" s="23"/>
      <c r="O149" s="26"/>
    </row>
    <row r="150" spans="1:15" ht="17.100000000000001" customHeight="1">
      <c r="A150" s="41">
        <v>66</v>
      </c>
      <c r="B150" s="43" t="s">
        <v>144</v>
      </c>
      <c r="C150" s="32" t="s">
        <v>173</v>
      </c>
      <c r="D150" s="41" t="s">
        <v>169</v>
      </c>
      <c r="E150" s="44">
        <v>60</v>
      </c>
      <c r="F150" s="25">
        <v>757.63</v>
      </c>
      <c r="G150" s="23"/>
      <c r="H150" s="39">
        <v>757.63</v>
      </c>
      <c r="I150" s="37"/>
      <c r="J150" s="39">
        <v>45458</v>
      </c>
      <c r="K150" s="39"/>
      <c r="L150" s="26"/>
      <c r="M150" s="39">
        <v>45458</v>
      </c>
      <c r="N150" s="23"/>
      <c r="O150" s="26"/>
    </row>
    <row r="151" spans="1:15">
      <c r="A151" s="42"/>
      <c r="B151" s="40"/>
      <c r="C151" s="40"/>
      <c r="D151" s="42"/>
      <c r="E151" s="42"/>
      <c r="F151" s="23"/>
      <c r="G151" s="23"/>
      <c r="H151" s="38"/>
      <c r="I151" s="38"/>
      <c r="J151" s="38"/>
      <c r="K151" s="38"/>
      <c r="L151" s="26"/>
      <c r="M151" s="38"/>
      <c r="N151" s="23"/>
      <c r="O151" s="26"/>
    </row>
    <row r="152" spans="1:15" ht="17.100000000000001" customHeight="1">
      <c r="A152" s="41">
        <v>67</v>
      </c>
      <c r="B152" s="43" t="s">
        <v>144</v>
      </c>
      <c r="C152" s="32" t="s">
        <v>174</v>
      </c>
      <c r="D152" s="41" t="s">
        <v>169</v>
      </c>
      <c r="E152" s="44">
        <v>5000</v>
      </c>
      <c r="F152" s="25">
        <v>110.17</v>
      </c>
      <c r="G152" s="23"/>
      <c r="H152" s="39">
        <v>110.17</v>
      </c>
      <c r="I152" s="37"/>
      <c r="J152" s="39">
        <v>550850</v>
      </c>
      <c r="K152" s="39"/>
      <c r="L152" s="26"/>
      <c r="M152" s="39">
        <v>550850</v>
      </c>
      <c r="N152" s="23"/>
      <c r="O152" s="26"/>
    </row>
    <row r="153" spans="1:15">
      <c r="A153" s="42"/>
      <c r="B153" s="40"/>
      <c r="C153" s="40"/>
      <c r="D153" s="42"/>
      <c r="E153" s="42"/>
      <c r="F153" s="23"/>
      <c r="G153" s="23"/>
      <c r="H153" s="38"/>
      <c r="I153" s="38"/>
      <c r="J153" s="38"/>
      <c r="K153" s="38"/>
      <c r="L153" s="26"/>
      <c r="M153" s="38"/>
      <c r="N153" s="23"/>
      <c r="O153" s="26"/>
    </row>
    <row r="154" spans="1:15" ht="17.100000000000001" customHeight="1">
      <c r="A154" s="41">
        <v>68</v>
      </c>
      <c r="B154" s="43" t="s">
        <v>144</v>
      </c>
      <c r="C154" s="32" t="s">
        <v>175</v>
      </c>
      <c r="D154" s="41" t="s">
        <v>146</v>
      </c>
      <c r="E154" s="44">
        <v>2133</v>
      </c>
      <c r="F154" s="25">
        <v>118.64</v>
      </c>
      <c r="G154" s="23"/>
      <c r="H154" s="39">
        <v>118.64</v>
      </c>
      <c r="I154" s="37"/>
      <c r="J154" s="39">
        <v>253059</v>
      </c>
      <c r="K154" s="39"/>
      <c r="L154" s="26"/>
      <c r="M154" s="39">
        <v>253059</v>
      </c>
      <c r="N154" s="23"/>
      <c r="O154" s="26"/>
    </row>
    <row r="155" spans="1:15">
      <c r="A155" s="42"/>
      <c r="B155" s="40"/>
      <c r="C155" s="40"/>
      <c r="D155" s="42"/>
      <c r="E155" s="42"/>
      <c r="F155" s="23"/>
      <c r="G155" s="23"/>
      <c r="H155" s="38"/>
      <c r="I155" s="38"/>
      <c r="J155" s="38"/>
      <c r="K155" s="38"/>
      <c r="L155" s="26"/>
      <c r="M155" s="38"/>
      <c r="N155" s="23"/>
      <c r="O155" s="26"/>
    </row>
    <row r="156" spans="1:15" ht="17.100000000000001" customHeight="1">
      <c r="A156" s="41">
        <v>69</v>
      </c>
      <c r="B156" s="43" t="s">
        <v>144</v>
      </c>
      <c r="C156" s="32" t="s">
        <v>176</v>
      </c>
      <c r="D156" s="41" t="s">
        <v>146</v>
      </c>
      <c r="E156" s="44">
        <v>2133</v>
      </c>
      <c r="F156" s="25">
        <v>118.64</v>
      </c>
      <c r="G156" s="23"/>
      <c r="H156" s="39">
        <v>118.64</v>
      </c>
      <c r="I156" s="37"/>
      <c r="J156" s="39">
        <v>253059</v>
      </c>
      <c r="K156" s="39"/>
      <c r="L156" s="26"/>
      <c r="M156" s="39">
        <v>253059</v>
      </c>
      <c r="N156" s="23"/>
      <c r="O156" s="26"/>
    </row>
    <row r="157" spans="1:15">
      <c r="A157" s="42"/>
      <c r="B157" s="40"/>
      <c r="C157" s="40"/>
      <c r="D157" s="42"/>
      <c r="E157" s="42"/>
      <c r="F157" s="23"/>
      <c r="G157" s="23"/>
      <c r="H157" s="38"/>
      <c r="I157" s="38"/>
      <c r="J157" s="38"/>
      <c r="K157" s="38"/>
      <c r="L157" s="26"/>
      <c r="M157" s="38"/>
      <c r="N157" s="23"/>
      <c r="O157" s="26"/>
    </row>
    <row r="158" spans="1:15">
      <c r="A158" s="41">
        <v>70</v>
      </c>
      <c r="B158" s="43" t="s">
        <v>144</v>
      </c>
      <c r="C158" s="32" t="s">
        <v>177</v>
      </c>
      <c r="D158" s="41" t="s">
        <v>146</v>
      </c>
      <c r="E158" s="44">
        <v>1256</v>
      </c>
      <c r="F158" s="25">
        <v>31.36</v>
      </c>
      <c r="G158" s="23"/>
      <c r="H158" s="39">
        <v>31.36</v>
      </c>
      <c r="I158" s="37"/>
      <c r="J158" s="39">
        <v>39388</v>
      </c>
      <c r="K158" s="39"/>
      <c r="L158" s="26"/>
      <c r="M158" s="39">
        <v>39388</v>
      </c>
      <c r="N158" s="23"/>
      <c r="O158" s="26"/>
    </row>
    <row r="159" spans="1:15">
      <c r="A159" s="42"/>
      <c r="B159" s="40"/>
      <c r="C159" s="40"/>
      <c r="D159" s="42"/>
      <c r="E159" s="42"/>
      <c r="F159" s="23"/>
      <c r="G159" s="23"/>
      <c r="H159" s="38"/>
      <c r="I159" s="38"/>
      <c r="J159" s="38"/>
      <c r="K159" s="38"/>
      <c r="L159" s="26"/>
      <c r="M159" s="38"/>
      <c r="N159" s="23"/>
      <c r="O159" s="26"/>
    </row>
    <row r="160" spans="1:15" ht="17.100000000000001" customHeight="1">
      <c r="A160" s="41">
        <v>71</v>
      </c>
      <c r="B160" s="43" t="s">
        <v>144</v>
      </c>
      <c r="C160" s="32" t="s">
        <v>178</v>
      </c>
      <c r="D160" s="41" t="s">
        <v>146</v>
      </c>
      <c r="E160" s="44">
        <v>400</v>
      </c>
      <c r="F160" s="25">
        <v>46.61</v>
      </c>
      <c r="G160" s="23"/>
      <c r="H160" s="39">
        <v>46.61</v>
      </c>
      <c r="I160" s="37"/>
      <c r="J160" s="39">
        <v>18644</v>
      </c>
      <c r="K160" s="39"/>
      <c r="L160" s="26"/>
      <c r="M160" s="39">
        <v>18644</v>
      </c>
      <c r="N160" s="23"/>
      <c r="O160" s="26"/>
    </row>
    <row r="161" spans="1:15">
      <c r="A161" s="42"/>
      <c r="B161" s="40"/>
      <c r="C161" s="40"/>
      <c r="D161" s="42"/>
      <c r="E161" s="42"/>
      <c r="F161" s="23"/>
      <c r="G161" s="23"/>
      <c r="H161" s="38"/>
      <c r="I161" s="38"/>
      <c r="J161" s="38"/>
      <c r="K161" s="38"/>
      <c r="L161" s="26"/>
      <c r="M161" s="38"/>
      <c r="N161" s="23"/>
      <c r="O161" s="26"/>
    </row>
    <row r="162" spans="1:15" ht="17.100000000000001" customHeight="1">
      <c r="A162" s="41">
        <v>72</v>
      </c>
      <c r="B162" s="43" t="s">
        <v>144</v>
      </c>
      <c r="C162" s="32" t="s">
        <v>179</v>
      </c>
      <c r="D162" s="41" t="s">
        <v>146</v>
      </c>
      <c r="E162" s="44">
        <v>20</v>
      </c>
      <c r="F162" s="25">
        <v>93.22</v>
      </c>
      <c r="G162" s="23"/>
      <c r="H162" s="39">
        <v>93.22</v>
      </c>
      <c r="I162" s="37"/>
      <c r="J162" s="39">
        <v>1864</v>
      </c>
      <c r="K162" s="39"/>
      <c r="L162" s="26"/>
      <c r="M162" s="39">
        <v>1864</v>
      </c>
      <c r="N162" s="23"/>
      <c r="O162" s="26"/>
    </row>
    <row r="163" spans="1:15">
      <c r="A163" s="42"/>
      <c r="B163" s="40"/>
      <c r="C163" s="40"/>
      <c r="D163" s="42"/>
      <c r="E163" s="42"/>
      <c r="F163" s="23"/>
      <c r="G163" s="23"/>
      <c r="H163" s="38"/>
      <c r="I163" s="38"/>
      <c r="J163" s="38"/>
      <c r="K163" s="38"/>
      <c r="L163" s="26"/>
      <c r="M163" s="38"/>
      <c r="N163" s="23"/>
      <c r="O163" s="26"/>
    </row>
    <row r="164" spans="1:15" ht="17.100000000000001" customHeight="1">
      <c r="A164" s="41">
        <v>73</v>
      </c>
      <c r="B164" s="43" t="s">
        <v>144</v>
      </c>
      <c r="C164" s="32" t="s">
        <v>180</v>
      </c>
      <c r="D164" s="41" t="s">
        <v>146</v>
      </c>
      <c r="E164" s="44">
        <v>250</v>
      </c>
      <c r="F164" s="25">
        <v>156.78</v>
      </c>
      <c r="G164" s="23"/>
      <c r="H164" s="39">
        <v>156.78</v>
      </c>
      <c r="I164" s="37"/>
      <c r="J164" s="39">
        <v>39195</v>
      </c>
      <c r="K164" s="39"/>
      <c r="L164" s="26"/>
      <c r="M164" s="39">
        <v>39195</v>
      </c>
      <c r="N164" s="23"/>
      <c r="O164" s="26"/>
    </row>
    <row r="165" spans="1:15">
      <c r="A165" s="42"/>
      <c r="B165" s="40"/>
      <c r="C165" s="40"/>
      <c r="D165" s="42"/>
      <c r="E165" s="42"/>
      <c r="F165" s="23"/>
      <c r="G165" s="23"/>
      <c r="H165" s="38"/>
      <c r="I165" s="38"/>
      <c r="J165" s="38"/>
      <c r="K165" s="38"/>
      <c r="L165" s="26"/>
      <c r="M165" s="38"/>
      <c r="N165" s="23"/>
      <c r="O165" s="26"/>
    </row>
    <row r="166" spans="1:15" ht="17.100000000000001" customHeight="1">
      <c r="A166" s="41">
        <v>74</v>
      </c>
      <c r="B166" s="43" t="s">
        <v>144</v>
      </c>
      <c r="C166" s="32" t="s">
        <v>181</v>
      </c>
      <c r="D166" s="41" t="s">
        <v>146</v>
      </c>
      <c r="E166" s="44">
        <v>16</v>
      </c>
      <c r="F166" s="25">
        <v>406.78</v>
      </c>
      <c r="G166" s="23"/>
      <c r="H166" s="39">
        <v>406.78</v>
      </c>
      <c r="I166" s="37"/>
      <c r="J166" s="39">
        <v>6508</v>
      </c>
      <c r="K166" s="39"/>
      <c r="L166" s="26"/>
      <c r="M166" s="39">
        <v>6508</v>
      </c>
      <c r="N166" s="23"/>
      <c r="O166" s="26"/>
    </row>
    <row r="167" spans="1:15">
      <c r="A167" s="42"/>
      <c r="B167" s="40"/>
      <c r="C167" s="40"/>
      <c r="D167" s="42"/>
      <c r="E167" s="42"/>
      <c r="F167" s="23"/>
      <c r="G167" s="23"/>
      <c r="H167" s="38"/>
      <c r="I167" s="38"/>
      <c r="J167" s="38"/>
      <c r="K167" s="38"/>
      <c r="L167" s="26"/>
      <c r="M167" s="38"/>
      <c r="N167" s="23"/>
      <c r="O167" s="26"/>
    </row>
    <row r="168" spans="1:15" ht="17.100000000000001" customHeight="1">
      <c r="A168" s="41">
        <v>75</v>
      </c>
      <c r="B168" s="43" t="s">
        <v>144</v>
      </c>
      <c r="C168" s="32" t="s">
        <v>182</v>
      </c>
      <c r="D168" s="41" t="s">
        <v>146</v>
      </c>
      <c r="E168" s="44">
        <v>8</v>
      </c>
      <c r="F168" s="25">
        <v>1016.95</v>
      </c>
      <c r="G168" s="23"/>
      <c r="H168" s="39">
        <v>1016.95</v>
      </c>
      <c r="I168" s="37"/>
      <c r="J168" s="39">
        <v>8136</v>
      </c>
      <c r="K168" s="39"/>
      <c r="L168" s="26"/>
      <c r="M168" s="39">
        <v>8136</v>
      </c>
      <c r="N168" s="23"/>
      <c r="O168" s="26"/>
    </row>
    <row r="169" spans="1:15">
      <c r="A169" s="42"/>
      <c r="B169" s="40"/>
      <c r="C169" s="40"/>
      <c r="D169" s="42"/>
      <c r="E169" s="42"/>
      <c r="F169" s="23"/>
      <c r="G169" s="23"/>
      <c r="H169" s="38"/>
      <c r="I169" s="38"/>
      <c r="J169" s="38"/>
      <c r="K169" s="38"/>
      <c r="L169" s="26"/>
      <c r="M169" s="38"/>
      <c r="N169" s="23"/>
      <c r="O169" s="26"/>
    </row>
    <row r="170" spans="1:15">
      <c r="A170" s="41">
        <v>76</v>
      </c>
      <c r="B170" s="43" t="s">
        <v>144</v>
      </c>
      <c r="C170" s="32" t="s">
        <v>183</v>
      </c>
      <c r="D170" s="41" t="s">
        <v>146</v>
      </c>
      <c r="E170" s="44">
        <v>130</v>
      </c>
      <c r="F170" s="25">
        <v>525.41999999999996</v>
      </c>
      <c r="G170" s="23"/>
      <c r="H170" s="39">
        <v>525.41999999999996</v>
      </c>
      <c r="I170" s="37"/>
      <c r="J170" s="39">
        <v>68305</v>
      </c>
      <c r="K170" s="39"/>
      <c r="L170" s="26"/>
      <c r="M170" s="39">
        <v>68305</v>
      </c>
      <c r="N170" s="23"/>
      <c r="O170" s="26"/>
    </row>
    <row r="171" spans="1:15">
      <c r="A171" s="42"/>
      <c r="B171" s="40"/>
      <c r="C171" s="40"/>
      <c r="D171" s="42"/>
      <c r="E171" s="42"/>
      <c r="F171" s="23"/>
      <c r="G171" s="23"/>
      <c r="H171" s="38"/>
      <c r="I171" s="38"/>
      <c r="J171" s="38"/>
      <c r="K171" s="38"/>
      <c r="L171" s="26"/>
      <c r="M171" s="38"/>
      <c r="N171" s="23"/>
      <c r="O171" s="26"/>
    </row>
    <row r="172" spans="1:15">
      <c r="A172" s="41">
        <v>77</v>
      </c>
      <c r="B172" s="43" t="s">
        <v>144</v>
      </c>
      <c r="C172" s="32" t="s">
        <v>184</v>
      </c>
      <c r="D172" s="41" t="s">
        <v>146</v>
      </c>
      <c r="E172" s="44">
        <v>8</v>
      </c>
      <c r="F172" s="25">
        <v>788.14</v>
      </c>
      <c r="G172" s="23"/>
      <c r="H172" s="39">
        <v>788.14</v>
      </c>
      <c r="I172" s="37"/>
      <c r="J172" s="39">
        <v>6305</v>
      </c>
      <c r="K172" s="39"/>
      <c r="L172" s="26"/>
      <c r="M172" s="39">
        <v>6305</v>
      </c>
      <c r="N172" s="23"/>
      <c r="O172" s="26"/>
    </row>
    <row r="173" spans="1:15">
      <c r="A173" s="42"/>
      <c r="B173" s="40"/>
      <c r="C173" s="40"/>
      <c r="D173" s="42"/>
      <c r="E173" s="42"/>
      <c r="F173" s="23"/>
      <c r="G173" s="23"/>
      <c r="H173" s="38"/>
      <c r="I173" s="38"/>
      <c r="J173" s="38"/>
      <c r="K173" s="38"/>
      <c r="L173" s="26"/>
      <c r="M173" s="38"/>
      <c r="N173" s="23"/>
      <c r="O173" s="26"/>
    </row>
    <row r="174" spans="1:15" ht="17.100000000000001" customHeight="1">
      <c r="A174" s="41">
        <v>78</v>
      </c>
      <c r="B174" s="43" t="s">
        <v>144</v>
      </c>
      <c r="C174" s="32" t="s">
        <v>185</v>
      </c>
      <c r="D174" s="41" t="s">
        <v>146</v>
      </c>
      <c r="E174" s="44">
        <v>1000</v>
      </c>
      <c r="F174" s="25">
        <v>144.07</v>
      </c>
      <c r="G174" s="23"/>
      <c r="H174" s="39">
        <v>144.07</v>
      </c>
      <c r="I174" s="37"/>
      <c r="J174" s="39">
        <v>144070</v>
      </c>
      <c r="K174" s="39"/>
      <c r="L174" s="26"/>
      <c r="M174" s="39">
        <v>144070</v>
      </c>
      <c r="N174" s="23"/>
      <c r="O174" s="26"/>
    </row>
    <row r="175" spans="1:15">
      <c r="A175" s="42"/>
      <c r="B175" s="40"/>
      <c r="C175" s="40"/>
      <c r="D175" s="42"/>
      <c r="E175" s="42"/>
      <c r="F175" s="23"/>
      <c r="G175" s="23"/>
      <c r="H175" s="38"/>
      <c r="I175" s="38"/>
      <c r="J175" s="38"/>
      <c r="K175" s="38"/>
      <c r="L175" s="26"/>
      <c r="M175" s="38"/>
      <c r="N175" s="23"/>
      <c r="O175" s="26"/>
    </row>
    <row r="176" spans="1:15" ht="17.100000000000001" customHeight="1">
      <c r="A176" s="41">
        <v>79</v>
      </c>
      <c r="B176" s="43" t="s">
        <v>144</v>
      </c>
      <c r="C176" s="32" t="s">
        <v>186</v>
      </c>
      <c r="D176" s="41" t="s">
        <v>146</v>
      </c>
      <c r="E176" s="44">
        <v>80</v>
      </c>
      <c r="F176" s="25">
        <v>330.51</v>
      </c>
      <c r="G176" s="23"/>
      <c r="H176" s="39">
        <v>330.51</v>
      </c>
      <c r="I176" s="37"/>
      <c r="J176" s="39">
        <v>26441</v>
      </c>
      <c r="K176" s="39"/>
      <c r="L176" s="26"/>
      <c r="M176" s="39">
        <v>26441</v>
      </c>
      <c r="N176" s="23"/>
      <c r="O176" s="26"/>
    </row>
    <row r="177" spans="1:15">
      <c r="A177" s="42"/>
      <c r="B177" s="40"/>
      <c r="C177" s="40"/>
      <c r="D177" s="42"/>
      <c r="E177" s="42"/>
      <c r="F177" s="23"/>
      <c r="G177" s="23"/>
      <c r="H177" s="38"/>
      <c r="I177" s="38"/>
      <c r="J177" s="38"/>
      <c r="K177" s="38"/>
      <c r="L177" s="26"/>
      <c r="M177" s="38"/>
      <c r="N177" s="23"/>
      <c r="O177" s="26"/>
    </row>
    <row r="178" spans="1:15" ht="17.100000000000001" customHeight="1">
      <c r="A178" s="41">
        <v>80</v>
      </c>
      <c r="B178" s="43" t="s">
        <v>144</v>
      </c>
      <c r="C178" s="32" t="s">
        <v>187</v>
      </c>
      <c r="D178" s="41" t="s">
        <v>146</v>
      </c>
      <c r="E178" s="44">
        <v>50</v>
      </c>
      <c r="F178" s="25">
        <v>237.29</v>
      </c>
      <c r="G178" s="23"/>
      <c r="H178" s="39">
        <v>237.29</v>
      </c>
      <c r="I178" s="37"/>
      <c r="J178" s="39">
        <v>11865</v>
      </c>
      <c r="K178" s="39"/>
      <c r="L178" s="26"/>
      <c r="M178" s="39">
        <v>11865</v>
      </c>
      <c r="N178" s="23"/>
      <c r="O178" s="26"/>
    </row>
    <row r="179" spans="1:15">
      <c r="A179" s="42"/>
      <c r="B179" s="40"/>
      <c r="C179" s="40"/>
      <c r="D179" s="42"/>
      <c r="E179" s="42"/>
      <c r="F179" s="23"/>
      <c r="G179" s="23"/>
      <c r="H179" s="38"/>
      <c r="I179" s="38"/>
      <c r="J179" s="38"/>
      <c r="K179" s="38"/>
      <c r="L179" s="26"/>
      <c r="M179" s="38"/>
      <c r="N179" s="23"/>
      <c r="O179" s="26"/>
    </row>
    <row r="180" spans="1:15" ht="17.100000000000001" customHeight="1">
      <c r="A180" s="41">
        <v>81</v>
      </c>
      <c r="B180" s="43" t="s">
        <v>144</v>
      </c>
      <c r="C180" s="32" t="s">
        <v>188</v>
      </c>
      <c r="D180" s="41" t="s">
        <v>146</v>
      </c>
      <c r="E180" s="44">
        <v>1750</v>
      </c>
      <c r="F180" s="25">
        <v>161.02000000000001</v>
      </c>
      <c r="G180" s="23"/>
      <c r="H180" s="39">
        <v>161.02000000000001</v>
      </c>
      <c r="I180" s="37"/>
      <c r="J180" s="39">
        <v>281785</v>
      </c>
      <c r="K180" s="39"/>
      <c r="L180" s="26"/>
      <c r="M180" s="39">
        <v>281785</v>
      </c>
      <c r="N180" s="23"/>
      <c r="O180" s="26"/>
    </row>
    <row r="181" spans="1:15">
      <c r="A181" s="42"/>
      <c r="B181" s="40"/>
      <c r="C181" s="40"/>
      <c r="D181" s="42"/>
      <c r="E181" s="42"/>
      <c r="F181" s="23"/>
      <c r="G181" s="23"/>
      <c r="H181" s="38"/>
      <c r="I181" s="38"/>
      <c r="J181" s="38"/>
      <c r="K181" s="38"/>
      <c r="L181" s="26"/>
      <c r="M181" s="38"/>
      <c r="N181" s="23"/>
      <c r="O181" s="26"/>
    </row>
    <row r="182" spans="1:15">
      <c r="A182" s="41">
        <v>82</v>
      </c>
      <c r="B182" s="43" t="s">
        <v>144</v>
      </c>
      <c r="C182" s="32" t="s">
        <v>189</v>
      </c>
      <c r="D182" s="41" t="s">
        <v>169</v>
      </c>
      <c r="E182" s="44">
        <v>3000</v>
      </c>
      <c r="F182" s="25">
        <v>152.54</v>
      </c>
      <c r="G182" s="23"/>
      <c r="H182" s="39">
        <v>152.54</v>
      </c>
      <c r="I182" s="37"/>
      <c r="J182" s="39">
        <v>457620</v>
      </c>
      <c r="K182" s="39"/>
      <c r="L182" s="26"/>
      <c r="M182" s="39">
        <v>457620</v>
      </c>
      <c r="N182" s="23"/>
      <c r="O182" s="26"/>
    </row>
    <row r="183" spans="1:15">
      <c r="A183" s="42"/>
      <c r="B183" s="40"/>
      <c r="C183" s="40"/>
      <c r="D183" s="42"/>
      <c r="E183" s="42"/>
      <c r="F183" s="23"/>
      <c r="G183" s="23"/>
      <c r="H183" s="38"/>
      <c r="I183" s="38"/>
      <c r="J183" s="38"/>
      <c r="K183" s="38"/>
      <c r="L183" s="26"/>
      <c r="M183" s="38"/>
      <c r="N183" s="23"/>
      <c r="O183" s="26"/>
    </row>
    <row r="184" spans="1:15">
      <c r="A184" s="41">
        <v>83</v>
      </c>
      <c r="B184" s="43" t="s">
        <v>144</v>
      </c>
      <c r="C184" s="32" t="s">
        <v>190</v>
      </c>
      <c r="D184" s="41" t="s">
        <v>169</v>
      </c>
      <c r="E184" s="44">
        <v>80</v>
      </c>
      <c r="F184" s="25">
        <v>194.92</v>
      </c>
      <c r="G184" s="23"/>
      <c r="H184" s="39">
        <v>194.92</v>
      </c>
      <c r="I184" s="37"/>
      <c r="J184" s="39">
        <v>15594</v>
      </c>
      <c r="K184" s="39"/>
      <c r="L184" s="26"/>
      <c r="M184" s="39">
        <v>15594</v>
      </c>
      <c r="N184" s="23"/>
      <c r="O184" s="26"/>
    </row>
    <row r="185" spans="1:15">
      <c r="A185" s="42"/>
      <c r="B185" s="40"/>
      <c r="C185" s="40"/>
      <c r="D185" s="42"/>
      <c r="E185" s="42"/>
      <c r="F185" s="23"/>
      <c r="G185" s="23"/>
      <c r="H185" s="38"/>
      <c r="I185" s="38"/>
      <c r="J185" s="38"/>
      <c r="K185" s="38"/>
      <c r="L185" s="26"/>
      <c r="M185" s="38"/>
      <c r="N185" s="23"/>
      <c r="O185" s="26"/>
    </row>
    <row r="186" spans="1:15">
      <c r="A186" s="41">
        <v>84</v>
      </c>
      <c r="B186" s="43" t="s">
        <v>144</v>
      </c>
      <c r="C186" s="32" t="s">
        <v>191</v>
      </c>
      <c r="D186" s="41" t="s">
        <v>146</v>
      </c>
      <c r="E186" s="44">
        <v>6000</v>
      </c>
      <c r="F186" s="25">
        <v>2.54</v>
      </c>
      <c r="G186" s="23"/>
      <c r="H186" s="39">
        <v>2.54</v>
      </c>
      <c r="I186" s="37"/>
      <c r="J186" s="39">
        <v>15240</v>
      </c>
      <c r="K186" s="39"/>
      <c r="L186" s="26"/>
      <c r="M186" s="39">
        <v>15240</v>
      </c>
      <c r="N186" s="23"/>
      <c r="O186" s="26"/>
    </row>
    <row r="187" spans="1:15">
      <c r="A187" s="42"/>
      <c r="B187" s="40"/>
      <c r="C187" s="40"/>
      <c r="D187" s="42"/>
      <c r="E187" s="42"/>
      <c r="F187" s="23"/>
      <c r="G187" s="23"/>
      <c r="H187" s="38"/>
      <c r="I187" s="38"/>
      <c r="J187" s="38"/>
      <c r="K187" s="38"/>
      <c r="L187" s="26"/>
      <c r="M187" s="38"/>
      <c r="N187" s="23"/>
      <c r="O187" s="26"/>
    </row>
    <row r="188" spans="1:15">
      <c r="A188" s="41">
        <v>85</v>
      </c>
      <c r="B188" s="43" t="s">
        <v>144</v>
      </c>
      <c r="C188" s="32" t="s">
        <v>192</v>
      </c>
      <c r="D188" s="41" t="s">
        <v>146</v>
      </c>
      <c r="E188" s="44">
        <v>160</v>
      </c>
      <c r="F188" s="25">
        <v>2.97</v>
      </c>
      <c r="G188" s="23"/>
      <c r="H188" s="39">
        <v>2.97</v>
      </c>
      <c r="I188" s="37"/>
      <c r="J188" s="39">
        <v>475</v>
      </c>
      <c r="K188" s="39"/>
      <c r="L188" s="26"/>
      <c r="M188" s="39">
        <v>475</v>
      </c>
      <c r="N188" s="23"/>
      <c r="O188" s="26"/>
    </row>
    <row r="189" spans="1:15">
      <c r="A189" s="42"/>
      <c r="B189" s="40"/>
      <c r="C189" s="40"/>
      <c r="D189" s="42"/>
      <c r="E189" s="42"/>
      <c r="F189" s="23"/>
      <c r="G189" s="23"/>
      <c r="H189" s="38"/>
      <c r="I189" s="38"/>
      <c r="J189" s="38"/>
      <c r="K189" s="38"/>
      <c r="L189" s="26"/>
      <c r="M189" s="38"/>
      <c r="N189" s="23"/>
      <c r="O189" s="26"/>
    </row>
    <row r="190" spans="1:15" ht="17.100000000000001" customHeight="1">
      <c r="A190" s="41">
        <v>86</v>
      </c>
      <c r="B190" s="43" t="s">
        <v>144</v>
      </c>
      <c r="C190" s="32" t="s">
        <v>193</v>
      </c>
      <c r="D190" s="41" t="s">
        <v>146</v>
      </c>
      <c r="E190" s="44">
        <v>144</v>
      </c>
      <c r="F190" s="25">
        <v>67.8</v>
      </c>
      <c r="G190" s="23"/>
      <c r="H190" s="39">
        <v>67.8</v>
      </c>
      <c r="I190" s="37"/>
      <c r="J190" s="39">
        <v>9763</v>
      </c>
      <c r="K190" s="39"/>
      <c r="L190" s="26"/>
      <c r="M190" s="39">
        <v>9763</v>
      </c>
      <c r="N190" s="23"/>
      <c r="O190" s="26"/>
    </row>
    <row r="191" spans="1:15">
      <c r="A191" s="42"/>
      <c r="B191" s="40"/>
      <c r="C191" s="40"/>
      <c r="D191" s="42"/>
      <c r="E191" s="42"/>
      <c r="F191" s="23"/>
      <c r="G191" s="23"/>
      <c r="H191" s="38"/>
      <c r="I191" s="38"/>
      <c r="J191" s="38"/>
      <c r="K191" s="38"/>
      <c r="L191" s="26"/>
      <c r="M191" s="38"/>
      <c r="N191" s="23"/>
      <c r="O191" s="26"/>
    </row>
    <row r="192" spans="1:15" ht="17.100000000000001" customHeight="1">
      <c r="A192" s="41">
        <v>87</v>
      </c>
      <c r="B192" s="43" t="s">
        <v>144</v>
      </c>
      <c r="C192" s="32" t="s">
        <v>194</v>
      </c>
      <c r="D192" s="41" t="s">
        <v>146</v>
      </c>
      <c r="E192" s="44">
        <v>144</v>
      </c>
      <c r="F192" s="25">
        <v>762.71</v>
      </c>
      <c r="G192" s="23"/>
      <c r="H192" s="39">
        <v>762.71</v>
      </c>
      <c r="I192" s="37"/>
      <c r="J192" s="39">
        <v>109830</v>
      </c>
      <c r="K192" s="39"/>
      <c r="L192" s="26"/>
      <c r="M192" s="39">
        <v>109830</v>
      </c>
      <c r="N192" s="23"/>
      <c r="O192" s="26"/>
    </row>
    <row r="193" spans="1:15">
      <c r="A193" s="42"/>
      <c r="B193" s="40"/>
      <c r="C193" s="40"/>
      <c r="D193" s="42"/>
      <c r="E193" s="42"/>
      <c r="F193" s="23"/>
      <c r="G193" s="23"/>
      <c r="H193" s="38"/>
      <c r="I193" s="38"/>
      <c r="J193" s="38"/>
      <c r="K193" s="38"/>
      <c r="L193" s="26"/>
      <c r="M193" s="38"/>
      <c r="N193" s="23"/>
      <c r="O193" s="26"/>
    </row>
    <row r="194" spans="1:15" ht="17.100000000000001" customHeight="1">
      <c r="A194" s="41">
        <v>88</v>
      </c>
      <c r="B194" s="43" t="s">
        <v>144</v>
      </c>
      <c r="C194" s="32" t="s">
        <v>195</v>
      </c>
      <c r="D194" s="41" t="s">
        <v>146</v>
      </c>
      <c r="E194" s="44">
        <v>144</v>
      </c>
      <c r="F194" s="25">
        <v>127.12</v>
      </c>
      <c r="G194" s="23"/>
      <c r="H194" s="39">
        <v>127.12</v>
      </c>
      <c r="I194" s="37"/>
      <c r="J194" s="39">
        <v>18305</v>
      </c>
      <c r="K194" s="39"/>
      <c r="L194" s="26"/>
      <c r="M194" s="39">
        <v>18305</v>
      </c>
      <c r="N194" s="23"/>
      <c r="O194" s="26"/>
    </row>
    <row r="195" spans="1:15">
      <c r="A195" s="42"/>
      <c r="B195" s="40"/>
      <c r="C195" s="40"/>
      <c r="D195" s="42"/>
      <c r="E195" s="42"/>
      <c r="F195" s="23"/>
      <c r="G195" s="23"/>
      <c r="H195" s="38"/>
      <c r="I195" s="38"/>
      <c r="J195" s="38"/>
      <c r="K195" s="38"/>
      <c r="L195" s="26"/>
      <c r="M195" s="38"/>
      <c r="N195" s="23"/>
      <c r="O195" s="26"/>
    </row>
    <row r="196" spans="1:15" ht="17.100000000000001" customHeight="1">
      <c r="A196" s="41">
        <v>89</v>
      </c>
      <c r="B196" s="43" t="s">
        <v>144</v>
      </c>
      <c r="C196" s="32" t="s">
        <v>196</v>
      </c>
      <c r="D196" s="41" t="s">
        <v>146</v>
      </c>
      <c r="E196" s="44">
        <v>70</v>
      </c>
      <c r="F196" s="25">
        <v>2372.88</v>
      </c>
      <c r="G196" s="23"/>
      <c r="H196" s="39">
        <v>2372.88</v>
      </c>
      <c r="I196" s="37"/>
      <c r="J196" s="39">
        <v>166102</v>
      </c>
      <c r="K196" s="39"/>
      <c r="L196" s="26"/>
      <c r="M196" s="39">
        <v>166102</v>
      </c>
      <c r="N196" s="23"/>
      <c r="O196" s="26"/>
    </row>
    <row r="197" spans="1:15">
      <c r="A197" s="42"/>
      <c r="B197" s="40"/>
      <c r="C197" s="40"/>
      <c r="D197" s="42"/>
      <c r="E197" s="42"/>
      <c r="F197" s="23"/>
      <c r="G197" s="23"/>
      <c r="H197" s="38"/>
      <c r="I197" s="38"/>
      <c r="J197" s="38"/>
      <c r="K197" s="38"/>
      <c r="L197" s="26"/>
      <c r="M197" s="38"/>
      <c r="N197" s="23"/>
      <c r="O197" s="26"/>
    </row>
    <row r="198" spans="1:15" ht="17.100000000000001" customHeight="1">
      <c r="A198" s="41">
        <v>90</v>
      </c>
      <c r="B198" s="43" t="s">
        <v>144</v>
      </c>
      <c r="C198" s="32" t="s">
        <v>197</v>
      </c>
      <c r="D198" s="41" t="s">
        <v>146</v>
      </c>
      <c r="E198" s="44">
        <v>4</v>
      </c>
      <c r="F198" s="25">
        <v>1525.42</v>
      </c>
      <c r="G198" s="23"/>
      <c r="H198" s="39">
        <v>1525.42</v>
      </c>
      <c r="I198" s="37"/>
      <c r="J198" s="39">
        <v>6102</v>
      </c>
      <c r="K198" s="39"/>
      <c r="L198" s="26"/>
      <c r="M198" s="39">
        <v>6102</v>
      </c>
      <c r="N198" s="23"/>
      <c r="O198" s="26"/>
    </row>
    <row r="199" spans="1:15">
      <c r="A199" s="42"/>
      <c r="B199" s="40"/>
      <c r="C199" s="40"/>
      <c r="D199" s="42"/>
      <c r="E199" s="42"/>
      <c r="F199" s="23"/>
      <c r="G199" s="23"/>
      <c r="H199" s="38"/>
      <c r="I199" s="38"/>
      <c r="J199" s="38"/>
      <c r="K199" s="38"/>
      <c r="L199" s="26"/>
      <c r="M199" s="38"/>
      <c r="N199" s="23"/>
      <c r="O199" s="26"/>
    </row>
    <row r="200" spans="1:15" ht="17.100000000000001" customHeight="1">
      <c r="A200" s="41">
        <v>91</v>
      </c>
      <c r="B200" s="43" t="s">
        <v>144</v>
      </c>
      <c r="C200" s="32" t="s">
        <v>198</v>
      </c>
      <c r="D200" s="41" t="s">
        <v>146</v>
      </c>
      <c r="E200" s="44">
        <v>144</v>
      </c>
      <c r="F200" s="25">
        <v>550.85</v>
      </c>
      <c r="G200" s="23"/>
      <c r="H200" s="39">
        <v>550.85</v>
      </c>
      <c r="I200" s="37"/>
      <c r="J200" s="39">
        <v>79322</v>
      </c>
      <c r="K200" s="39"/>
      <c r="L200" s="26"/>
      <c r="M200" s="39">
        <v>79322</v>
      </c>
      <c r="N200" s="23"/>
      <c r="O200" s="26"/>
    </row>
    <row r="201" spans="1:15">
      <c r="A201" s="42"/>
      <c r="B201" s="40"/>
      <c r="C201" s="40"/>
      <c r="D201" s="42"/>
      <c r="E201" s="42"/>
      <c r="F201" s="23"/>
      <c r="G201" s="23"/>
      <c r="H201" s="38"/>
      <c r="I201" s="38"/>
      <c r="J201" s="38"/>
      <c r="K201" s="38"/>
      <c r="L201" s="26"/>
      <c r="M201" s="38"/>
      <c r="N201" s="23"/>
      <c r="O201" s="26"/>
    </row>
    <row r="202" spans="1:15">
      <c r="A202" s="41">
        <v>92</v>
      </c>
      <c r="B202" s="43" t="s">
        <v>144</v>
      </c>
      <c r="C202" s="32" t="s">
        <v>199</v>
      </c>
      <c r="D202" s="41" t="s">
        <v>146</v>
      </c>
      <c r="E202" s="44">
        <v>144</v>
      </c>
      <c r="F202" s="25">
        <v>42.37</v>
      </c>
      <c r="G202" s="23"/>
      <c r="H202" s="39">
        <v>42.37</v>
      </c>
      <c r="I202" s="37"/>
      <c r="J202" s="39">
        <v>6101</v>
      </c>
      <c r="K202" s="39"/>
      <c r="L202" s="26"/>
      <c r="M202" s="39">
        <v>6101</v>
      </c>
      <c r="N202" s="23"/>
      <c r="O202" s="26"/>
    </row>
    <row r="203" spans="1:15">
      <c r="A203" s="42"/>
      <c r="B203" s="40"/>
      <c r="C203" s="40"/>
      <c r="D203" s="42"/>
      <c r="E203" s="42"/>
      <c r="F203" s="23"/>
      <c r="G203" s="23"/>
      <c r="H203" s="38"/>
      <c r="I203" s="38"/>
      <c r="J203" s="38"/>
      <c r="K203" s="38"/>
      <c r="L203" s="26"/>
      <c r="M203" s="38"/>
      <c r="N203" s="23"/>
      <c r="O203" s="26"/>
    </row>
    <row r="204" spans="1:15">
      <c r="A204" s="41">
        <v>93</v>
      </c>
      <c r="B204" s="43" t="s">
        <v>144</v>
      </c>
      <c r="C204" s="32" t="s">
        <v>200</v>
      </c>
      <c r="D204" s="41" t="s">
        <v>169</v>
      </c>
      <c r="E204" s="44">
        <v>300</v>
      </c>
      <c r="F204" s="25">
        <v>8.4700000000000006</v>
      </c>
      <c r="G204" s="23"/>
      <c r="H204" s="39">
        <v>8.4700000000000006</v>
      </c>
      <c r="I204" s="37"/>
      <c r="J204" s="39">
        <v>2541</v>
      </c>
      <c r="K204" s="39"/>
      <c r="L204" s="26"/>
      <c r="M204" s="39">
        <v>2541</v>
      </c>
      <c r="N204" s="23"/>
      <c r="O204" s="26"/>
    </row>
    <row r="205" spans="1:15">
      <c r="A205" s="42"/>
      <c r="B205" s="40"/>
      <c r="C205" s="40"/>
      <c r="D205" s="42"/>
      <c r="E205" s="42"/>
      <c r="F205" s="23"/>
      <c r="G205" s="23"/>
      <c r="H205" s="38"/>
      <c r="I205" s="38"/>
      <c r="J205" s="38"/>
      <c r="K205" s="38"/>
      <c r="L205" s="26"/>
      <c r="M205" s="38"/>
      <c r="N205" s="23"/>
      <c r="O205" s="26"/>
    </row>
    <row r="206" spans="1:15">
      <c r="A206" s="41">
        <v>94</v>
      </c>
      <c r="B206" s="43" t="s">
        <v>144</v>
      </c>
      <c r="C206" s="32" t="s">
        <v>201</v>
      </c>
      <c r="D206" s="41" t="s">
        <v>169</v>
      </c>
      <c r="E206" s="44">
        <v>200</v>
      </c>
      <c r="F206" s="25">
        <v>159.15</v>
      </c>
      <c r="G206" s="23"/>
      <c r="H206" s="39">
        <v>159.15</v>
      </c>
      <c r="I206" s="37"/>
      <c r="J206" s="39">
        <v>31830</v>
      </c>
      <c r="K206" s="39"/>
      <c r="L206" s="26"/>
      <c r="M206" s="39">
        <v>31830</v>
      </c>
      <c r="N206" s="23"/>
      <c r="O206" s="26"/>
    </row>
    <row r="207" spans="1:15">
      <c r="A207" s="42"/>
      <c r="B207" s="40"/>
      <c r="C207" s="40"/>
      <c r="D207" s="42"/>
      <c r="E207" s="42"/>
      <c r="F207" s="23"/>
      <c r="G207" s="23"/>
      <c r="H207" s="38"/>
      <c r="I207" s="38"/>
      <c r="J207" s="38"/>
      <c r="K207" s="38"/>
      <c r="L207" s="26"/>
      <c r="M207" s="38"/>
      <c r="N207" s="23"/>
      <c r="O207" s="26"/>
    </row>
    <row r="208" spans="1:15" ht="17.100000000000001" customHeight="1">
      <c r="A208" s="41">
        <v>95</v>
      </c>
      <c r="B208" s="43" t="s">
        <v>144</v>
      </c>
      <c r="C208" s="32" t="s">
        <v>202</v>
      </c>
      <c r="D208" s="41" t="s">
        <v>146</v>
      </c>
      <c r="E208" s="44">
        <v>4</v>
      </c>
      <c r="F208" s="25">
        <v>93.22</v>
      </c>
      <c r="G208" s="23"/>
      <c r="H208" s="39">
        <v>93.22</v>
      </c>
      <c r="I208" s="37"/>
      <c r="J208" s="39">
        <v>373</v>
      </c>
      <c r="K208" s="39"/>
      <c r="L208" s="26"/>
      <c r="M208" s="39">
        <v>373</v>
      </c>
      <c r="N208" s="23"/>
      <c r="O208" s="26"/>
    </row>
    <row r="209" spans="1:15">
      <c r="A209" s="42"/>
      <c r="B209" s="40"/>
      <c r="C209" s="40"/>
      <c r="D209" s="42"/>
      <c r="E209" s="42"/>
      <c r="F209" s="23"/>
      <c r="G209" s="23"/>
      <c r="H209" s="38"/>
      <c r="I209" s="38"/>
      <c r="J209" s="38"/>
      <c r="K209" s="38"/>
      <c r="L209" s="26"/>
      <c r="M209" s="38"/>
      <c r="N209" s="23"/>
      <c r="O209" s="26"/>
    </row>
    <row r="210" spans="1:15">
      <c r="A210" s="41">
        <v>96</v>
      </c>
      <c r="B210" s="43" t="s">
        <v>144</v>
      </c>
      <c r="C210" s="32" t="s">
        <v>203</v>
      </c>
      <c r="D210" s="41" t="s">
        <v>146</v>
      </c>
      <c r="E210" s="44">
        <v>4</v>
      </c>
      <c r="F210" s="25">
        <v>67.8</v>
      </c>
      <c r="G210" s="23"/>
      <c r="H210" s="39">
        <v>67.8</v>
      </c>
      <c r="I210" s="37"/>
      <c r="J210" s="39">
        <v>271</v>
      </c>
      <c r="K210" s="39"/>
      <c r="L210" s="26"/>
      <c r="M210" s="39">
        <v>271</v>
      </c>
      <c r="N210" s="23"/>
      <c r="O210" s="26"/>
    </row>
    <row r="211" spans="1:15">
      <c r="A211" s="42"/>
      <c r="B211" s="40"/>
      <c r="C211" s="40"/>
      <c r="D211" s="42"/>
      <c r="E211" s="42"/>
      <c r="F211" s="23"/>
      <c r="G211" s="23"/>
      <c r="H211" s="38"/>
      <c r="I211" s="38"/>
      <c r="J211" s="38"/>
      <c r="K211" s="38"/>
      <c r="L211" s="26"/>
      <c r="M211" s="38"/>
      <c r="N211" s="23"/>
      <c r="O211" s="26"/>
    </row>
    <row r="212" spans="1:15" ht="17.100000000000001" customHeight="1">
      <c r="A212" s="41">
        <v>97</v>
      </c>
      <c r="B212" s="43" t="s">
        <v>144</v>
      </c>
      <c r="C212" s="32" t="s">
        <v>204</v>
      </c>
      <c r="D212" s="41" t="s">
        <v>146</v>
      </c>
      <c r="E212" s="44">
        <v>16</v>
      </c>
      <c r="F212" s="25">
        <v>254.24</v>
      </c>
      <c r="G212" s="23"/>
      <c r="H212" s="39">
        <v>254.24</v>
      </c>
      <c r="I212" s="37"/>
      <c r="J212" s="39">
        <v>4068</v>
      </c>
      <c r="K212" s="39"/>
      <c r="L212" s="26"/>
      <c r="M212" s="39">
        <v>4068</v>
      </c>
      <c r="N212" s="23"/>
      <c r="O212" s="26"/>
    </row>
    <row r="213" spans="1:15">
      <c r="A213" s="42"/>
      <c r="B213" s="40"/>
      <c r="C213" s="40"/>
      <c r="D213" s="42"/>
      <c r="E213" s="42"/>
      <c r="F213" s="23"/>
      <c r="G213" s="23"/>
      <c r="H213" s="38"/>
      <c r="I213" s="38"/>
      <c r="J213" s="38"/>
      <c r="K213" s="38"/>
      <c r="L213" s="26"/>
      <c r="M213" s="38"/>
      <c r="N213" s="23"/>
      <c r="O213" s="26"/>
    </row>
    <row r="214" spans="1:15">
      <c r="A214" s="30" t="s">
        <v>205</v>
      </c>
      <c r="B214" s="31"/>
      <c r="C214" s="31"/>
      <c r="D214" s="31"/>
      <c r="E214" s="31"/>
      <c r="F214" s="31"/>
      <c r="G214" s="31"/>
      <c r="H214" s="31"/>
      <c r="I214" s="31"/>
      <c r="J214" s="22">
        <v>10027341</v>
      </c>
      <c r="K214" s="23"/>
      <c r="L214" s="23"/>
      <c r="M214" s="22">
        <v>10027341</v>
      </c>
      <c r="N214" s="23"/>
      <c r="O214" s="23"/>
    </row>
    <row r="215" spans="1:15" ht="26.1" customHeight="1">
      <c r="A215" s="32" t="s">
        <v>206</v>
      </c>
      <c r="B215" s="31"/>
      <c r="C215" s="31"/>
      <c r="D215" s="31"/>
      <c r="E215" s="31"/>
      <c r="F215" s="31"/>
      <c r="G215" s="31"/>
      <c r="H215" s="31"/>
      <c r="I215" s="31"/>
      <c r="J215" s="25">
        <v>10027341</v>
      </c>
      <c r="K215" s="23"/>
      <c r="L215" s="23"/>
      <c r="M215" s="23"/>
      <c r="N215" s="23"/>
      <c r="O215" s="23"/>
    </row>
    <row r="216" spans="1:15">
      <c r="A216" s="35" t="s">
        <v>207</v>
      </c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</row>
    <row r="217" spans="1:15">
      <c r="A217" s="30" t="s">
        <v>142</v>
      </c>
      <c r="B217" s="31"/>
      <c r="C217" s="31"/>
      <c r="D217" s="31"/>
      <c r="E217" s="31"/>
      <c r="F217" s="31"/>
      <c r="G217" s="31"/>
      <c r="H217" s="31"/>
      <c r="I217" s="31"/>
      <c r="J217" s="22">
        <f>J215+J91</f>
        <v>18995460</v>
      </c>
      <c r="K217" s="23"/>
      <c r="L217" s="23"/>
      <c r="M217" s="23"/>
      <c r="N217" s="23"/>
      <c r="O217" s="22">
        <v>41022.660000000003</v>
      </c>
    </row>
    <row r="218" spans="1:15">
      <c r="A218" s="31"/>
      <c r="B218" s="31"/>
      <c r="C218" s="31"/>
      <c r="D218" s="31"/>
      <c r="E218" s="31"/>
      <c r="F218" s="31"/>
      <c r="G218" s="31"/>
      <c r="H218" s="31"/>
      <c r="I218" s="31"/>
      <c r="J218" s="23"/>
      <c r="K218" s="23"/>
      <c r="L218" s="23"/>
      <c r="M218" s="23"/>
      <c r="N218" s="23"/>
      <c r="O218" s="22">
        <v>1824.98</v>
      </c>
    </row>
    <row r="219" spans="1:15">
      <c r="A219" s="30" t="s">
        <v>208</v>
      </c>
      <c r="B219" s="31"/>
      <c r="C219" s="31"/>
      <c r="D219" s="31"/>
      <c r="E219" s="31"/>
      <c r="F219" s="31"/>
      <c r="G219" s="31"/>
      <c r="H219" s="31"/>
      <c r="I219" s="31"/>
      <c r="J219" s="22">
        <f>J217*0.18</f>
        <v>3419182.8</v>
      </c>
      <c r="K219" s="23"/>
      <c r="L219" s="23"/>
      <c r="M219" s="23"/>
      <c r="N219" s="23"/>
      <c r="O219" s="23"/>
    </row>
    <row r="220" spans="1:15">
      <c r="A220" s="32" t="s">
        <v>209</v>
      </c>
      <c r="B220" s="31"/>
      <c r="C220" s="31"/>
      <c r="D220" s="31"/>
      <c r="E220" s="31"/>
      <c r="F220" s="31"/>
      <c r="G220" s="31"/>
      <c r="H220" s="31"/>
      <c r="I220" s="31"/>
      <c r="J220" s="25">
        <f>J217+J219</f>
        <v>22414642.800000001</v>
      </c>
      <c r="K220" s="23"/>
      <c r="L220" s="23"/>
      <c r="M220" s="23"/>
      <c r="N220" s="23"/>
      <c r="O220" s="25">
        <v>41022.660000000003</v>
      </c>
    </row>
    <row r="221" spans="1:15">
      <c r="A221" s="31"/>
      <c r="B221" s="31"/>
      <c r="C221" s="31"/>
      <c r="D221" s="31"/>
      <c r="E221" s="31"/>
      <c r="F221" s="31"/>
      <c r="G221" s="31"/>
      <c r="H221" s="31"/>
      <c r="I221" s="31"/>
      <c r="J221" s="23"/>
      <c r="K221" s="23"/>
      <c r="L221" s="23"/>
      <c r="M221" s="23"/>
      <c r="N221" s="23"/>
      <c r="O221" s="25">
        <v>1824.98</v>
      </c>
    </row>
    <row r="225" spans="1:15">
      <c r="A225" s="29" t="s">
        <v>210</v>
      </c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</row>
    <row r="226" spans="1:15">
      <c r="A226" s="27" t="s">
        <v>211</v>
      </c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</row>
    <row r="228" spans="1:15">
      <c r="A228" s="29" t="s">
        <v>212</v>
      </c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</row>
    <row r="229" spans="1:15">
      <c r="A229" s="27" t="s">
        <v>211</v>
      </c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</row>
    <row r="236" spans="1:15" ht="36">
      <c r="C236" s="2" t="s">
        <v>217</v>
      </c>
    </row>
  </sheetData>
  <mergeCells count="966">
    <mergeCell ref="A5:A7"/>
    <mergeCell ref="E5:E7"/>
    <mergeCell ref="B5:B7"/>
    <mergeCell ref="D5:D7"/>
    <mergeCell ref="C5:C7"/>
    <mergeCell ref="I5:I7"/>
    <mergeCell ref="N5:O5"/>
    <mergeCell ref="N6:O6"/>
    <mergeCell ref="J6:J7"/>
    <mergeCell ref="K6:K7"/>
    <mergeCell ref="J5:M5"/>
    <mergeCell ref="M6:M7"/>
    <mergeCell ref="F5:H5"/>
    <mergeCell ref="H6:H7"/>
    <mergeCell ref="A9:O9"/>
    <mergeCell ref="A10:A11"/>
    <mergeCell ref="B10:B11"/>
    <mergeCell ref="D10:D11"/>
    <mergeCell ref="E10:E11"/>
    <mergeCell ref="H10:H11"/>
    <mergeCell ref="I10:I11"/>
    <mergeCell ref="J10:J11"/>
    <mergeCell ref="K10:K11"/>
    <mergeCell ref="M10:M11"/>
    <mergeCell ref="J12:J13"/>
    <mergeCell ref="K12:K13"/>
    <mergeCell ref="M12:M13"/>
    <mergeCell ref="A14:A15"/>
    <mergeCell ref="B14:B15"/>
    <mergeCell ref="D14:D15"/>
    <mergeCell ref="E14:E15"/>
    <mergeCell ref="H14:H15"/>
    <mergeCell ref="I14:I15"/>
    <mergeCell ref="J14:J15"/>
    <mergeCell ref="A12:A13"/>
    <mergeCell ref="B12:B13"/>
    <mergeCell ref="D12:D13"/>
    <mergeCell ref="E12:E13"/>
    <mergeCell ref="H12:H13"/>
    <mergeCell ref="I12:I13"/>
    <mergeCell ref="K14:K15"/>
    <mergeCell ref="M14:M15"/>
    <mergeCell ref="A16:A17"/>
    <mergeCell ref="B16:B17"/>
    <mergeCell ref="D16:D17"/>
    <mergeCell ref="E16:E17"/>
    <mergeCell ref="H16:H17"/>
    <mergeCell ref="I16:I17"/>
    <mergeCell ref="J16:J17"/>
    <mergeCell ref="K16:K17"/>
    <mergeCell ref="M16:M17"/>
    <mergeCell ref="A18:A19"/>
    <mergeCell ref="B18:B19"/>
    <mergeCell ref="D18:D19"/>
    <mergeCell ref="E18:E19"/>
    <mergeCell ref="H18:H19"/>
    <mergeCell ref="I18:I19"/>
    <mergeCell ref="J18:J19"/>
    <mergeCell ref="K18:K19"/>
    <mergeCell ref="M18:M19"/>
    <mergeCell ref="J20:J21"/>
    <mergeCell ref="K20:K21"/>
    <mergeCell ref="M20:M21"/>
    <mergeCell ref="A22:A23"/>
    <mergeCell ref="B22:B23"/>
    <mergeCell ref="D22:D23"/>
    <mergeCell ref="E22:E23"/>
    <mergeCell ref="H22:H23"/>
    <mergeCell ref="I22:I23"/>
    <mergeCell ref="J22:J23"/>
    <mergeCell ref="A20:A21"/>
    <mergeCell ref="B20:B21"/>
    <mergeCell ref="D20:D21"/>
    <mergeCell ref="E20:E21"/>
    <mergeCell ref="H20:H21"/>
    <mergeCell ref="I20:I21"/>
    <mergeCell ref="K22:K23"/>
    <mergeCell ref="M22:M23"/>
    <mergeCell ref="A24:A25"/>
    <mergeCell ref="B24:B25"/>
    <mergeCell ref="D24:D25"/>
    <mergeCell ref="E24:E25"/>
    <mergeCell ref="H24:H25"/>
    <mergeCell ref="I24:I25"/>
    <mergeCell ref="J24:J25"/>
    <mergeCell ref="K24:K25"/>
    <mergeCell ref="M24:M25"/>
    <mergeCell ref="A26:A27"/>
    <mergeCell ref="B26:B27"/>
    <mergeCell ref="D26:D27"/>
    <mergeCell ref="E26:E27"/>
    <mergeCell ref="H26:H27"/>
    <mergeCell ref="I26:I27"/>
    <mergeCell ref="J26:J27"/>
    <mergeCell ref="K26:K27"/>
    <mergeCell ref="M26:M27"/>
    <mergeCell ref="J28:J29"/>
    <mergeCell ref="K28:K29"/>
    <mergeCell ref="M28:M29"/>
    <mergeCell ref="A30:A31"/>
    <mergeCell ref="B30:B31"/>
    <mergeCell ref="D30:D31"/>
    <mergeCell ref="E30:E31"/>
    <mergeCell ref="H30:H31"/>
    <mergeCell ref="I30:I31"/>
    <mergeCell ref="J30:J31"/>
    <mergeCell ref="A28:A29"/>
    <mergeCell ref="B28:B29"/>
    <mergeCell ref="D28:D29"/>
    <mergeCell ref="E28:E29"/>
    <mergeCell ref="H28:H29"/>
    <mergeCell ref="I28:I29"/>
    <mergeCell ref="K30:K31"/>
    <mergeCell ref="M30:M31"/>
    <mergeCell ref="A32:A33"/>
    <mergeCell ref="B32:B33"/>
    <mergeCell ref="D32:D33"/>
    <mergeCell ref="E32:E33"/>
    <mergeCell ref="H32:H33"/>
    <mergeCell ref="I32:I33"/>
    <mergeCell ref="J32:J33"/>
    <mergeCell ref="K32:K33"/>
    <mergeCell ref="M32:M33"/>
    <mergeCell ref="A34:A35"/>
    <mergeCell ref="B34:B35"/>
    <mergeCell ref="D34:D35"/>
    <mergeCell ref="E34:E35"/>
    <mergeCell ref="H34:H35"/>
    <mergeCell ref="I34:I35"/>
    <mergeCell ref="J34:J35"/>
    <mergeCell ref="K34:K35"/>
    <mergeCell ref="M34:M35"/>
    <mergeCell ref="J36:J37"/>
    <mergeCell ref="K36:K37"/>
    <mergeCell ref="M36:M37"/>
    <mergeCell ref="A38:A39"/>
    <mergeCell ref="B38:B39"/>
    <mergeCell ref="D38:D39"/>
    <mergeCell ref="E38:E39"/>
    <mergeCell ref="H38:H39"/>
    <mergeCell ref="I38:I39"/>
    <mergeCell ref="J38:J39"/>
    <mergeCell ref="A36:A37"/>
    <mergeCell ref="B36:B37"/>
    <mergeCell ref="D36:D37"/>
    <mergeCell ref="E36:E37"/>
    <mergeCell ref="H36:H37"/>
    <mergeCell ref="I36:I37"/>
    <mergeCell ref="K38:K39"/>
    <mergeCell ref="M38:M39"/>
    <mergeCell ref="A40:A41"/>
    <mergeCell ref="B40:B41"/>
    <mergeCell ref="D40:D41"/>
    <mergeCell ref="E40:E41"/>
    <mergeCell ref="H40:H41"/>
    <mergeCell ref="I40:I41"/>
    <mergeCell ref="J40:J41"/>
    <mergeCell ref="K40:K41"/>
    <mergeCell ref="M40:M41"/>
    <mergeCell ref="A42:A43"/>
    <mergeCell ref="B42:B43"/>
    <mergeCell ref="D42:D43"/>
    <mergeCell ref="E42:E43"/>
    <mergeCell ref="H42:H43"/>
    <mergeCell ref="I42:I43"/>
    <mergeCell ref="J42:J43"/>
    <mergeCell ref="K42:K43"/>
    <mergeCell ref="M42:M43"/>
    <mergeCell ref="J44:J45"/>
    <mergeCell ref="K44:K45"/>
    <mergeCell ref="M44:M45"/>
    <mergeCell ref="A46:A47"/>
    <mergeCell ref="B46:B47"/>
    <mergeCell ref="D46:D47"/>
    <mergeCell ref="E46:E47"/>
    <mergeCell ref="H46:H47"/>
    <mergeCell ref="I46:I47"/>
    <mergeCell ref="J46:J47"/>
    <mergeCell ref="A44:A45"/>
    <mergeCell ref="B44:B45"/>
    <mergeCell ref="D44:D45"/>
    <mergeCell ref="E44:E45"/>
    <mergeCell ref="H44:H45"/>
    <mergeCell ref="I44:I45"/>
    <mergeCell ref="K46:K47"/>
    <mergeCell ref="M46:M47"/>
    <mergeCell ref="A48:A49"/>
    <mergeCell ref="B48:B49"/>
    <mergeCell ref="D48:D49"/>
    <mergeCell ref="E48:E49"/>
    <mergeCell ref="H48:H49"/>
    <mergeCell ref="I48:I49"/>
    <mergeCell ref="J48:J49"/>
    <mergeCell ref="K48:K49"/>
    <mergeCell ref="M48:M49"/>
    <mergeCell ref="A50:A51"/>
    <mergeCell ref="B50:B51"/>
    <mergeCell ref="D50:D51"/>
    <mergeCell ref="E50:E51"/>
    <mergeCell ref="H50:H51"/>
    <mergeCell ref="I50:I51"/>
    <mergeCell ref="J50:J51"/>
    <mergeCell ref="K50:K51"/>
    <mergeCell ref="M50:M51"/>
    <mergeCell ref="J52:J53"/>
    <mergeCell ref="K52:K53"/>
    <mergeCell ref="M52:M53"/>
    <mergeCell ref="A54:A55"/>
    <mergeCell ref="B54:B55"/>
    <mergeCell ref="D54:D55"/>
    <mergeCell ref="E54:E55"/>
    <mergeCell ref="H54:H55"/>
    <mergeCell ref="I54:I55"/>
    <mergeCell ref="J54:J55"/>
    <mergeCell ref="A52:A53"/>
    <mergeCell ref="B52:B53"/>
    <mergeCell ref="D52:D53"/>
    <mergeCell ref="E52:E53"/>
    <mergeCell ref="H52:H53"/>
    <mergeCell ref="I52:I53"/>
    <mergeCell ref="K54:K55"/>
    <mergeCell ref="M54:M55"/>
    <mergeCell ref="A56:A57"/>
    <mergeCell ref="B56:B57"/>
    <mergeCell ref="D56:D57"/>
    <mergeCell ref="E56:E57"/>
    <mergeCell ref="H56:H57"/>
    <mergeCell ref="I56:I57"/>
    <mergeCell ref="J56:J57"/>
    <mergeCell ref="K56:K57"/>
    <mergeCell ref="M56:M57"/>
    <mergeCell ref="A58:A59"/>
    <mergeCell ref="B58:B59"/>
    <mergeCell ref="D58:D59"/>
    <mergeCell ref="E58:E59"/>
    <mergeCell ref="H58:H59"/>
    <mergeCell ref="I58:I59"/>
    <mergeCell ref="J58:J59"/>
    <mergeCell ref="K58:K59"/>
    <mergeCell ref="M58:M59"/>
    <mergeCell ref="J60:J61"/>
    <mergeCell ref="K60:K61"/>
    <mergeCell ref="M60:M61"/>
    <mergeCell ref="A62:A63"/>
    <mergeCell ref="B62:B63"/>
    <mergeCell ref="D62:D63"/>
    <mergeCell ref="E62:E63"/>
    <mergeCell ref="H62:H63"/>
    <mergeCell ref="I62:I63"/>
    <mergeCell ref="J62:J63"/>
    <mergeCell ref="A60:A61"/>
    <mergeCell ref="B60:B61"/>
    <mergeCell ref="D60:D61"/>
    <mergeCell ref="E60:E61"/>
    <mergeCell ref="H60:H61"/>
    <mergeCell ref="I60:I61"/>
    <mergeCell ref="K62:K63"/>
    <mergeCell ref="M62:M63"/>
    <mergeCell ref="A64:A65"/>
    <mergeCell ref="B64:B65"/>
    <mergeCell ref="D64:D65"/>
    <mergeCell ref="E64:E65"/>
    <mergeCell ref="H64:H65"/>
    <mergeCell ref="I64:I65"/>
    <mergeCell ref="J64:J65"/>
    <mergeCell ref="K64:K65"/>
    <mergeCell ref="M64:M65"/>
    <mergeCell ref="A66:A67"/>
    <mergeCell ref="B66:B67"/>
    <mergeCell ref="D66:D67"/>
    <mergeCell ref="E66:E67"/>
    <mergeCell ref="H66:H67"/>
    <mergeCell ref="I66:I67"/>
    <mergeCell ref="J66:J67"/>
    <mergeCell ref="K66:K67"/>
    <mergeCell ref="M66:M67"/>
    <mergeCell ref="J68:J69"/>
    <mergeCell ref="K68:K69"/>
    <mergeCell ref="M68:M69"/>
    <mergeCell ref="A70:A71"/>
    <mergeCell ref="B70:B71"/>
    <mergeCell ref="D70:D71"/>
    <mergeCell ref="E70:E71"/>
    <mergeCell ref="H70:H71"/>
    <mergeCell ref="I70:I71"/>
    <mergeCell ref="J70:J71"/>
    <mergeCell ref="A68:A69"/>
    <mergeCell ref="B68:B69"/>
    <mergeCell ref="D68:D69"/>
    <mergeCell ref="E68:E69"/>
    <mergeCell ref="H68:H69"/>
    <mergeCell ref="I68:I69"/>
    <mergeCell ref="K70:K71"/>
    <mergeCell ref="M70:M71"/>
    <mergeCell ref="A72:A73"/>
    <mergeCell ref="B72:B73"/>
    <mergeCell ref="D72:D73"/>
    <mergeCell ref="E72:E73"/>
    <mergeCell ref="H72:H73"/>
    <mergeCell ref="I72:I73"/>
    <mergeCell ref="J72:J73"/>
    <mergeCell ref="K72:K73"/>
    <mergeCell ref="M72:M73"/>
    <mergeCell ref="A74:A75"/>
    <mergeCell ref="B74:B75"/>
    <mergeCell ref="D74:D75"/>
    <mergeCell ref="E74:E75"/>
    <mergeCell ref="H74:H75"/>
    <mergeCell ref="I74:I75"/>
    <mergeCell ref="J74:J75"/>
    <mergeCell ref="K74:K75"/>
    <mergeCell ref="M74:M75"/>
    <mergeCell ref="J76:J77"/>
    <mergeCell ref="K76:K77"/>
    <mergeCell ref="M76:M77"/>
    <mergeCell ref="A78:A79"/>
    <mergeCell ref="B78:B79"/>
    <mergeCell ref="D78:D79"/>
    <mergeCell ref="E78:E79"/>
    <mergeCell ref="H78:H79"/>
    <mergeCell ref="I78:I79"/>
    <mergeCell ref="J78:J79"/>
    <mergeCell ref="A76:A77"/>
    <mergeCell ref="B76:B77"/>
    <mergeCell ref="D76:D77"/>
    <mergeCell ref="E76:E77"/>
    <mergeCell ref="H76:H77"/>
    <mergeCell ref="I76:I77"/>
    <mergeCell ref="K78:K79"/>
    <mergeCell ref="M78:M79"/>
    <mergeCell ref="A80:A81"/>
    <mergeCell ref="B80:B81"/>
    <mergeCell ref="D80:D81"/>
    <mergeCell ref="E80:E81"/>
    <mergeCell ref="H80:H81"/>
    <mergeCell ref="I80:I81"/>
    <mergeCell ref="J80:J81"/>
    <mergeCell ref="K80:K81"/>
    <mergeCell ref="M80:M81"/>
    <mergeCell ref="A82:A83"/>
    <mergeCell ref="B82:B83"/>
    <mergeCell ref="D82:D83"/>
    <mergeCell ref="E82:E83"/>
    <mergeCell ref="H82:H83"/>
    <mergeCell ref="I82:I83"/>
    <mergeCell ref="J82:J83"/>
    <mergeCell ref="K82:K83"/>
    <mergeCell ref="M82:M83"/>
    <mergeCell ref="A91:I92"/>
    <mergeCell ref="A93:O93"/>
    <mergeCell ref="C94:C95"/>
    <mergeCell ref="A94:A95"/>
    <mergeCell ref="B94:B95"/>
    <mergeCell ref="D94:D95"/>
    <mergeCell ref="E94:E95"/>
    <mergeCell ref="H94:H95"/>
    <mergeCell ref="A84:I85"/>
    <mergeCell ref="A86:I87"/>
    <mergeCell ref="A88:I88"/>
    <mergeCell ref="A89:I89"/>
    <mergeCell ref="A90:I90"/>
    <mergeCell ref="I94:I95"/>
    <mergeCell ref="J94:J95"/>
    <mergeCell ref="K94:K95"/>
    <mergeCell ref="M94:M95"/>
    <mergeCell ref="M96:M97"/>
    <mergeCell ref="C98:C99"/>
    <mergeCell ref="A98:A99"/>
    <mergeCell ref="B98:B99"/>
    <mergeCell ref="D98:D99"/>
    <mergeCell ref="E98:E99"/>
    <mergeCell ref="H98:H99"/>
    <mergeCell ref="I98:I99"/>
    <mergeCell ref="J98:J99"/>
    <mergeCell ref="K98:K99"/>
    <mergeCell ref="M98:M99"/>
    <mergeCell ref="C96:C97"/>
    <mergeCell ref="A96:A97"/>
    <mergeCell ref="B96:B97"/>
    <mergeCell ref="D96:D97"/>
    <mergeCell ref="E96:E97"/>
    <mergeCell ref="H96:H97"/>
    <mergeCell ref="I96:I97"/>
    <mergeCell ref="J96:J97"/>
    <mergeCell ref="K96:K97"/>
    <mergeCell ref="M100:M101"/>
    <mergeCell ref="C102:C103"/>
    <mergeCell ref="A102:A103"/>
    <mergeCell ref="B102:B103"/>
    <mergeCell ref="D102:D103"/>
    <mergeCell ref="E102:E103"/>
    <mergeCell ref="H102:H103"/>
    <mergeCell ref="I102:I103"/>
    <mergeCell ref="J102:J103"/>
    <mergeCell ref="K102:K103"/>
    <mergeCell ref="M102:M103"/>
    <mergeCell ref="C100:C101"/>
    <mergeCell ref="A100:A101"/>
    <mergeCell ref="B100:B101"/>
    <mergeCell ref="D100:D101"/>
    <mergeCell ref="E100:E101"/>
    <mergeCell ref="H100:H101"/>
    <mergeCell ref="I100:I101"/>
    <mergeCell ref="J100:J101"/>
    <mergeCell ref="K100:K101"/>
    <mergeCell ref="M104:M105"/>
    <mergeCell ref="C106:C107"/>
    <mergeCell ref="A106:A107"/>
    <mergeCell ref="B106:B107"/>
    <mergeCell ref="D106:D107"/>
    <mergeCell ref="E106:E107"/>
    <mergeCell ref="H106:H107"/>
    <mergeCell ref="I106:I107"/>
    <mergeCell ref="J106:J107"/>
    <mergeCell ref="K106:K107"/>
    <mergeCell ref="M106:M107"/>
    <mergeCell ref="C104:C105"/>
    <mergeCell ref="A104:A105"/>
    <mergeCell ref="B104:B105"/>
    <mergeCell ref="D104:D105"/>
    <mergeCell ref="E104:E105"/>
    <mergeCell ref="H104:H105"/>
    <mergeCell ref="I104:I105"/>
    <mergeCell ref="J104:J105"/>
    <mergeCell ref="K104:K105"/>
    <mergeCell ref="M108:M109"/>
    <mergeCell ref="C110:C111"/>
    <mergeCell ref="A110:A111"/>
    <mergeCell ref="B110:B111"/>
    <mergeCell ref="D110:D111"/>
    <mergeCell ref="E110:E111"/>
    <mergeCell ref="H110:H111"/>
    <mergeCell ref="I110:I111"/>
    <mergeCell ref="J110:J111"/>
    <mergeCell ref="K110:K111"/>
    <mergeCell ref="M110:M111"/>
    <mergeCell ref="C108:C109"/>
    <mergeCell ref="A108:A109"/>
    <mergeCell ref="B108:B109"/>
    <mergeCell ref="D108:D109"/>
    <mergeCell ref="E108:E109"/>
    <mergeCell ref="H108:H109"/>
    <mergeCell ref="I108:I109"/>
    <mergeCell ref="J108:J109"/>
    <mergeCell ref="K108:K109"/>
    <mergeCell ref="M112:M113"/>
    <mergeCell ref="C114:C115"/>
    <mergeCell ref="A114:A115"/>
    <mergeCell ref="B114:B115"/>
    <mergeCell ref="D114:D115"/>
    <mergeCell ref="E114:E115"/>
    <mergeCell ref="H114:H115"/>
    <mergeCell ref="I114:I115"/>
    <mergeCell ref="J114:J115"/>
    <mergeCell ref="K114:K115"/>
    <mergeCell ref="M114:M115"/>
    <mergeCell ref="C112:C113"/>
    <mergeCell ref="A112:A113"/>
    <mergeCell ref="B112:B113"/>
    <mergeCell ref="D112:D113"/>
    <mergeCell ref="E112:E113"/>
    <mergeCell ref="H112:H113"/>
    <mergeCell ref="I112:I113"/>
    <mergeCell ref="J112:J113"/>
    <mergeCell ref="K112:K113"/>
    <mergeCell ref="M116:M117"/>
    <mergeCell ref="C118:C119"/>
    <mergeCell ref="A118:A119"/>
    <mergeCell ref="B118:B119"/>
    <mergeCell ref="D118:D119"/>
    <mergeCell ref="E118:E119"/>
    <mergeCell ref="H118:H119"/>
    <mergeCell ref="I118:I119"/>
    <mergeCell ref="J118:J119"/>
    <mergeCell ref="K118:K119"/>
    <mergeCell ref="M118:M119"/>
    <mergeCell ref="C116:C117"/>
    <mergeCell ref="A116:A117"/>
    <mergeCell ref="B116:B117"/>
    <mergeCell ref="D116:D117"/>
    <mergeCell ref="E116:E117"/>
    <mergeCell ref="H116:H117"/>
    <mergeCell ref="I116:I117"/>
    <mergeCell ref="J116:J117"/>
    <mergeCell ref="K116:K117"/>
    <mergeCell ref="M120:M121"/>
    <mergeCell ref="C122:C123"/>
    <mergeCell ref="A122:A123"/>
    <mergeCell ref="B122:B123"/>
    <mergeCell ref="D122:D123"/>
    <mergeCell ref="E122:E123"/>
    <mergeCell ref="H122:H123"/>
    <mergeCell ref="I122:I123"/>
    <mergeCell ref="J122:J123"/>
    <mergeCell ref="K122:K123"/>
    <mergeCell ref="M122:M123"/>
    <mergeCell ref="C120:C121"/>
    <mergeCell ref="A120:A121"/>
    <mergeCell ref="B120:B121"/>
    <mergeCell ref="D120:D121"/>
    <mergeCell ref="E120:E121"/>
    <mergeCell ref="H120:H121"/>
    <mergeCell ref="I120:I121"/>
    <mergeCell ref="J120:J121"/>
    <mergeCell ref="K120:K121"/>
    <mergeCell ref="M124:M125"/>
    <mergeCell ref="C126:C127"/>
    <mergeCell ref="A126:A127"/>
    <mergeCell ref="B126:B127"/>
    <mergeCell ref="D126:D127"/>
    <mergeCell ref="E126:E127"/>
    <mergeCell ref="H126:H127"/>
    <mergeCell ref="I126:I127"/>
    <mergeCell ref="J126:J127"/>
    <mergeCell ref="K126:K127"/>
    <mergeCell ref="M126:M127"/>
    <mergeCell ref="C124:C125"/>
    <mergeCell ref="A124:A125"/>
    <mergeCell ref="B124:B125"/>
    <mergeCell ref="D124:D125"/>
    <mergeCell ref="E124:E125"/>
    <mergeCell ref="H124:H125"/>
    <mergeCell ref="I124:I125"/>
    <mergeCell ref="J124:J125"/>
    <mergeCell ref="K124:K125"/>
    <mergeCell ref="M128:M129"/>
    <mergeCell ref="C130:C131"/>
    <mergeCell ref="A130:A131"/>
    <mergeCell ref="B130:B131"/>
    <mergeCell ref="D130:D131"/>
    <mergeCell ref="E130:E131"/>
    <mergeCell ref="H130:H131"/>
    <mergeCell ref="I130:I131"/>
    <mergeCell ref="J130:J131"/>
    <mergeCell ref="K130:K131"/>
    <mergeCell ref="M130:M131"/>
    <mergeCell ref="C128:C129"/>
    <mergeCell ref="A128:A129"/>
    <mergeCell ref="B128:B129"/>
    <mergeCell ref="D128:D129"/>
    <mergeCell ref="E128:E129"/>
    <mergeCell ref="H128:H129"/>
    <mergeCell ref="I128:I129"/>
    <mergeCell ref="J128:J129"/>
    <mergeCell ref="K128:K129"/>
    <mergeCell ref="M132:M133"/>
    <mergeCell ref="C134:C135"/>
    <mergeCell ref="A134:A135"/>
    <mergeCell ref="B134:B135"/>
    <mergeCell ref="D134:D135"/>
    <mergeCell ref="E134:E135"/>
    <mergeCell ref="H134:H135"/>
    <mergeCell ref="I134:I135"/>
    <mergeCell ref="J134:J135"/>
    <mergeCell ref="K134:K135"/>
    <mergeCell ref="M134:M135"/>
    <mergeCell ref="C132:C133"/>
    <mergeCell ref="A132:A133"/>
    <mergeCell ref="B132:B133"/>
    <mergeCell ref="D132:D133"/>
    <mergeCell ref="E132:E133"/>
    <mergeCell ref="H132:H133"/>
    <mergeCell ref="I132:I133"/>
    <mergeCell ref="J132:J133"/>
    <mergeCell ref="K132:K133"/>
    <mergeCell ref="M136:M137"/>
    <mergeCell ref="C138:C139"/>
    <mergeCell ref="A138:A139"/>
    <mergeCell ref="B138:B139"/>
    <mergeCell ref="D138:D139"/>
    <mergeCell ref="E138:E139"/>
    <mergeCell ref="H138:H139"/>
    <mergeCell ref="I138:I139"/>
    <mergeCell ref="J138:J139"/>
    <mergeCell ref="K138:K139"/>
    <mergeCell ref="M138:M139"/>
    <mergeCell ref="C136:C137"/>
    <mergeCell ref="A136:A137"/>
    <mergeCell ref="B136:B137"/>
    <mergeCell ref="D136:D137"/>
    <mergeCell ref="E136:E137"/>
    <mergeCell ref="H136:H137"/>
    <mergeCell ref="I136:I137"/>
    <mergeCell ref="J136:J137"/>
    <mergeCell ref="K136:K137"/>
    <mergeCell ref="M140:M141"/>
    <mergeCell ref="C142:C143"/>
    <mergeCell ref="A142:A143"/>
    <mergeCell ref="B142:B143"/>
    <mergeCell ref="D142:D143"/>
    <mergeCell ref="E142:E143"/>
    <mergeCell ref="H142:H143"/>
    <mergeCell ref="I142:I143"/>
    <mergeCell ref="J142:J143"/>
    <mergeCell ref="K142:K143"/>
    <mergeCell ref="M142:M143"/>
    <mergeCell ref="C140:C141"/>
    <mergeCell ref="A140:A141"/>
    <mergeCell ref="B140:B141"/>
    <mergeCell ref="D140:D141"/>
    <mergeCell ref="E140:E141"/>
    <mergeCell ref="H140:H141"/>
    <mergeCell ref="I140:I141"/>
    <mergeCell ref="J140:J141"/>
    <mergeCell ref="K140:K141"/>
    <mergeCell ref="M144:M145"/>
    <mergeCell ref="C146:C147"/>
    <mergeCell ref="A146:A147"/>
    <mergeCell ref="B146:B147"/>
    <mergeCell ref="D146:D147"/>
    <mergeCell ref="E146:E147"/>
    <mergeCell ref="H146:H147"/>
    <mergeCell ref="I146:I147"/>
    <mergeCell ref="J146:J147"/>
    <mergeCell ref="K146:K147"/>
    <mergeCell ref="M146:M147"/>
    <mergeCell ref="C144:C145"/>
    <mergeCell ref="A144:A145"/>
    <mergeCell ref="B144:B145"/>
    <mergeCell ref="D144:D145"/>
    <mergeCell ref="E144:E145"/>
    <mergeCell ref="H144:H145"/>
    <mergeCell ref="I144:I145"/>
    <mergeCell ref="J144:J145"/>
    <mergeCell ref="K144:K145"/>
    <mergeCell ref="M148:M149"/>
    <mergeCell ref="C150:C151"/>
    <mergeCell ref="A150:A151"/>
    <mergeCell ref="B150:B151"/>
    <mergeCell ref="D150:D151"/>
    <mergeCell ref="E150:E151"/>
    <mergeCell ref="H150:H151"/>
    <mergeCell ref="I150:I151"/>
    <mergeCell ref="J150:J151"/>
    <mergeCell ref="K150:K151"/>
    <mergeCell ref="M150:M151"/>
    <mergeCell ref="C148:C149"/>
    <mergeCell ref="A148:A149"/>
    <mergeCell ref="B148:B149"/>
    <mergeCell ref="D148:D149"/>
    <mergeCell ref="E148:E149"/>
    <mergeCell ref="H148:H149"/>
    <mergeCell ref="I148:I149"/>
    <mergeCell ref="J148:J149"/>
    <mergeCell ref="K148:K149"/>
    <mergeCell ref="M152:M153"/>
    <mergeCell ref="C154:C155"/>
    <mergeCell ref="A154:A155"/>
    <mergeCell ref="B154:B155"/>
    <mergeCell ref="D154:D155"/>
    <mergeCell ref="E154:E155"/>
    <mergeCell ref="H154:H155"/>
    <mergeCell ref="I154:I155"/>
    <mergeCell ref="J154:J155"/>
    <mergeCell ref="K154:K155"/>
    <mergeCell ref="M154:M155"/>
    <mergeCell ref="C152:C153"/>
    <mergeCell ref="A152:A153"/>
    <mergeCell ref="B152:B153"/>
    <mergeCell ref="D152:D153"/>
    <mergeCell ref="E152:E153"/>
    <mergeCell ref="H152:H153"/>
    <mergeCell ref="I152:I153"/>
    <mergeCell ref="J152:J153"/>
    <mergeCell ref="K152:K153"/>
    <mergeCell ref="M156:M157"/>
    <mergeCell ref="C158:C159"/>
    <mergeCell ref="A158:A159"/>
    <mergeCell ref="B158:B159"/>
    <mergeCell ref="D158:D159"/>
    <mergeCell ref="E158:E159"/>
    <mergeCell ref="H158:H159"/>
    <mergeCell ref="I158:I159"/>
    <mergeCell ref="J158:J159"/>
    <mergeCell ref="K158:K159"/>
    <mergeCell ref="M158:M159"/>
    <mergeCell ref="C156:C157"/>
    <mergeCell ref="A156:A157"/>
    <mergeCell ref="B156:B157"/>
    <mergeCell ref="D156:D157"/>
    <mergeCell ref="E156:E157"/>
    <mergeCell ref="H156:H157"/>
    <mergeCell ref="I156:I157"/>
    <mergeCell ref="J156:J157"/>
    <mergeCell ref="K156:K157"/>
    <mergeCell ref="M160:M161"/>
    <mergeCell ref="C162:C163"/>
    <mergeCell ref="A162:A163"/>
    <mergeCell ref="B162:B163"/>
    <mergeCell ref="D162:D163"/>
    <mergeCell ref="E162:E163"/>
    <mergeCell ref="H162:H163"/>
    <mergeCell ref="I162:I163"/>
    <mergeCell ref="J162:J163"/>
    <mergeCell ref="K162:K163"/>
    <mergeCell ref="M162:M163"/>
    <mergeCell ref="C160:C161"/>
    <mergeCell ref="A160:A161"/>
    <mergeCell ref="B160:B161"/>
    <mergeCell ref="D160:D161"/>
    <mergeCell ref="E160:E161"/>
    <mergeCell ref="H160:H161"/>
    <mergeCell ref="I160:I161"/>
    <mergeCell ref="J160:J161"/>
    <mergeCell ref="K160:K161"/>
    <mergeCell ref="M164:M165"/>
    <mergeCell ref="C166:C167"/>
    <mergeCell ref="A166:A167"/>
    <mergeCell ref="B166:B167"/>
    <mergeCell ref="D166:D167"/>
    <mergeCell ref="E166:E167"/>
    <mergeCell ref="H166:H167"/>
    <mergeCell ref="I166:I167"/>
    <mergeCell ref="J166:J167"/>
    <mergeCell ref="K166:K167"/>
    <mergeCell ref="M166:M167"/>
    <mergeCell ref="C164:C165"/>
    <mergeCell ref="A164:A165"/>
    <mergeCell ref="B164:B165"/>
    <mergeCell ref="D164:D165"/>
    <mergeCell ref="E164:E165"/>
    <mergeCell ref="H164:H165"/>
    <mergeCell ref="I164:I165"/>
    <mergeCell ref="J164:J165"/>
    <mergeCell ref="K164:K165"/>
    <mergeCell ref="M168:M169"/>
    <mergeCell ref="C170:C171"/>
    <mergeCell ref="A170:A171"/>
    <mergeCell ref="B170:B171"/>
    <mergeCell ref="D170:D171"/>
    <mergeCell ref="E170:E171"/>
    <mergeCell ref="H170:H171"/>
    <mergeCell ref="I170:I171"/>
    <mergeCell ref="J170:J171"/>
    <mergeCell ref="K170:K171"/>
    <mergeCell ref="M170:M171"/>
    <mergeCell ref="C168:C169"/>
    <mergeCell ref="A168:A169"/>
    <mergeCell ref="B168:B169"/>
    <mergeCell ref="D168:D169"/>
    <mergeCell ref="E168:E169"/>
    <mergeCell ref="H168:H169"/>
    <mergeCell ref="I168:I169"/>
    <mergeCell ref="J168:J169"/>
    <mergeCell ref="K168:K169"/>
    <mergeCell ref="M172:M173"/>
    <mergeCell ref="C174:C175"/>
    <mergeCell ref="A174:A175"/>
    <mergeCell ref="B174:B175"/>
    <mergeCell ref="D174:D175"/>
    <mergeCell ref="E174:E175"/>
    <mergeCell ref="H174:H175"/>
    <mergeCell ref="I174:I175"/>
    <mergeCell ref="J174:J175"/>
    <mergeCell ref="K174:K175"/>
    <mergeCell ref="M174:M175"/>
    <mergeCell ref="C172:C173"/>
    <mergeCell ref="A172:A173"/>
    <mergeCell ref="B172:B173"/>
    <mergeCell ref="D172:D173"/>
    <mergeCell ref="E172:E173"/>
    <mergeCell ref="H172:H173"/>
    <mergeCell ref="I172:I173"/>
    <mergeCell ref="J172:J173"/>
    <mergeCell ref="K172:K173"/>
    <mergeCell ref="M176:M177"/>
    <mergeCell ref="C178:C179"/>
    <mergeCell ref="A178:A179"/>
    <mergeCell ref="B178:B179"/>
    <mergeCell ref="D178:D179"/>
    <mergeCell ref="E178:E179"/>
    <mergeCell ref="H178:H179"/>
    <mergeCell ref="I178:I179"/>
    <mergeCell ref="J178:J179"/>
    <mergeCell ref="K178:K179"/>
    <mergeCell ref="M178:M179"/>
    <mergeCell ref="C176:C177"/>
    <mergeCell ref="A176:A177"/>
    <mergeCell ref="B176:B177"/>
    <mergeCell ref="D176:D177"/>
    <mergeCell ref="E176:E177"/>
    <mergeCell ref="H176:H177"/>
    <mergeCell ref="I176:I177"/>
    <mergeCell ref="J176:J177"/>
    <mergeCell ref="K176:K177"/>
    <mergeCell ref="M180:M181"/>
    <mergeCell ref="C182:C183"/>
    <mergeCell ref="A182:A183"/>
    <mergeCell ref="B182:B183"/>
    <mergeCell ref="D182:D183"/>
    <mergeCell ref="E182:E183"/>
    <mergeCell ref="H182:H183"/>
    <mergeCell ref="I182:I183"/>
    <mergeCell ref="J182:J183"/>
    <mergeCell ref="K182:K183"/>
    <mergeCell ref="M182:M183"/>
    <mergeCell ref="C180:C181"/>
    <mergeCell ref="A180:A181"/>
    <mergeCell ref="B180:B181"/>
    <mergeCell ref="D180:D181"/>
    <mergeCell ref="E180:E181"/>
    <mergeCell ref="H180:H181"/>
    <mergeCell ref="I180:I181"/>
    <mergeCell ref="J180:J181"/>
    <mergeCell ref="K180:K181"/>
    <mergeCell ref="M184:M185"/>
    <mergeCell ref="C186:C187"/>
    <mergeCell ref="A186:A187"/>
    <mergeCell ref="B186:B187"/>
    <mergeCell ref="D186:D187"/>
    <mergeCell ref="E186:E187"/>
    <mergeCell ref="H186:H187"/>
    <mergeCell ref="I186:I187"/>
    <mergeCell ref="J186:J187"/>
    <mergeCell ref="K186:K187"/>
    <mergeCell ref="M186:M187"/>
    <mergeCell ref="C184:C185"/>
    <mergeCell ref="A184:A185"/>
    <mergeCell ref="B184:B185"/>
    <mergeCell ref="D184:D185"/>
    <mergeCell ref="E184:E185"/>
    <mergeCell ref="H184:H185"/>
    <mergeCell ref="I184:I185"/>
    <mergeCell ref="J184:J185"/>
    <mergeCell ref="K184:K185"/>
    <mergeCell ref="M188:M189"/>
    <mergeCell ref="C190:C191"/>
    <mergeCell ref="A190:A191"/>
    <mergeCell ref="B190:B191"/>
    <mergeCell ref="D190:D191"/>
    <mergeCell ref="E190:E191"/>
    <mergeCell ref="H190:H191"/>
    <mergeCell ref="I190:I191"/>
    <mergeCell ref="J190:J191"/>
    <mergeCell ref="K190:K191"/>
    <mergeCell ref="M190:M191"/>
    <mergeCell ref="C188:C189"/>
    <mergeCell ref="A188:A189"/>
    <mergeCell ref="B188:B189"/>
    <mergeCell ref="D188:D189"/>
    <mergeCell ref="E188:E189"/>
    <mergeCell ref="H188:H189"/>
    <mergeCell ref="I188:I189"/>
    <mergeCell ref="J188:J189"/>
    <mergeCell ref="K188:K189"/>
    <mergeCell ref="M192:M193"/>
    <mergeCell ref="C194:C195"/>
    <mergeCell ref="A194:A195"/>
    <mergeCell ref="B194:B195"/>
    <mergeCell ref="D194:D195"/>
    <mergeCell ref="E194:E195"/>
    <mergeCell ref="H194:H195"/>
    <mergeCell ref="I194:I195"/>
    <mergeCell ref="J194:J195"/>
    <mergeCell ref="K194:K195"/>
    <mergeCell ref="M194:M195"/>
    <mergeCell ref="C192:C193"/>
    <mergeCell ref="A192:A193"/>
    <mergeCell ref="B192:B193"/>
    <mergeCell ref="D192:D193"/>
    <mergeCell ref="E192:E193"/>
    <mergeCell ref="H192:H193"/>
    <mergeCell ref="I192:I193"/>
    <mergeCell ref="J192:J193"/>
    <mergeCell ref="K192:K193"/>
    <mergeCell ref="M196:M197"/>
    <mergeCell ref="C198:C199"/>
    <mergeCell ref="A198:A199"/>
    <mergeCell ref="B198:B199"/>
    <mergeCell ref="D198:D199"/>
    <mergeCell ref="E198:E199"/>
    <mergeCell ref="H198:H199"/>
    <mergeCell ref="I198:I199"/>
    <mergeCell ref="J198:J199"/>
    <mergeCell ref="K198:K199"/>
    <mergeCell ref="M198:M199"/>
    <mergeCell ref="C196:C197"/>
    <mergeCell ref="A196:A197"/>
    <mergeCell ref="B196:B197"/>
    <mergeCell ref="D196:D197"/>
    <mergeCell ref="E196:E197"/>
    <mergeCell ref="H196:H197"/>
    <mergeCell ref="I196:I197"/>
    <mergeCell ref="J196:J197"/>
    <mergeCell ref="K196:K197"/>
    <mergeCell ref="K204:K205"/>
    <mergeCell ref="M200:M201"/>
    <mergeCell ref="C202:C203"/>
    <mergeCell ref="A202:A203"/>
    <mergeCell ref="B202:B203"/>
    <mergeCell ref="D202:D203"/>
    <mergeCell ref="E202:E203"/>
    <mergeCell ref="H202:H203"/>
    <mergeCell ref="I202:I203"/>
    <mergeCell ref="J202:J203"/>
    <mergeCell ref="K202:K203"/>
    <mergeCell ref="M202:M203"/>
    <mergeCell ref="C200:C201"/>
    <mergeCell ref="A200:A201"/>
    <mergeCell ref="B200:B201"/>
    <mergeCell ref="D200:D201"/>
    <mergeCell ref="E200:E201"/>
    <mergeCell ref="H200:H201"/>
    <mergeCell ref="I200:I201"/>
    <mergeCell ref="J200:J201"/>
    <mergeCell ref="K200:K201"/>
    <mergeCell ref="A212:A213"/>
    <mergeCell ref="B212:B213"/>
    <mergeCell ref="D212:D213"/>
    <mergeCell ref="E212:E213"/>
    <mergeCell ref="H212:H213"/>
    <mergeCell ref="M204:M205"/>
    <mergeCell ref="C206:C207"/>
    <mergeCell ref="A206:A207"/>
    <mergeCell ref="B206:B207"/>
    <mergeCell ref="D206:D207"/>
    <mergeCell ref="E206:E207"/>
    <mergeCell ref="H206:H207"/>
    <mergeCell ref="I206:I207"/>
    <mergeCell ref="J206:J207"/>
    <mergeCell ref="K206:K207"/>
    <mergeCell ref="M206:M207"/>
    <mergeCell ref="C204:C205"/>
    <mergeCell ref="A204:A205"/>
    <mergeCell ref="B204:B205"/>
    <mergeCell ref="D204:D205"/>
    <mergeCell ref="E204:E205"/>
    <mergeCell ref="H204:H205"/>
    <mergeCell ref="I204:I205"/>
    <mergeCell ref="J204:J205"/>
    <mergeCell ref="I208:I209"/>
    <mergeCell ref="J208:J209"/>
    <mergeCell ref="K208:K209"/>
    <mergeCell ref="M208:M209"/>
    <mergeCell ref="C210:C211"/>
    <mergeCell ref="A210:A211"/>
    <mergeCell ref="B210:B211"/>
    <mergeCell ref="D210:D211"/>
    <mergeCell ref="E210:E211"/>
    <mergeCell ref="H210:H211"/>
    <mergeCell ref="C208:C209"/>
    <mergeCell ref="A208:A209"/>
    <mergeCell ref="B208:B209"/>
    <mergeCell ref="D208:D209"/>
    <mergeCell ref="E208:E209"/>
    <mergeCell ref="H208:H209"/>
    <mergeCell ref="A226:O226"/>
    <mergeCell ref="A228:O228"/>
    <mergeCell ref="A229:O229"/>
    <mergeCell ref="A219:I219"/>
    <mergeCell ref="A220:I221"/>
    <mergeCell ref="F1:G1"/>
    <mergeCell ref="A225:O225"/>
    <mergeCell ref="A217:I218"/>
    <mergeCell ref="A215:I215"/>
    <mergeCell ref="A216:O216"/>
    <mergeCell ref="I212:I213"/>
    <mergeCell ref="J212:J213"/>
    <mergeCell ref="K212:K213"/>
    <mergeCell ref="M212:M213"/>
    <mergeCell ref="A214:I214"/>
    <mergeCell ref="I210:I211"/>
    <mergeCell ref="J210:J211"/>
    <mergeCell ref="K210:K211"/>
    <mergeCell ref="M210:M211"/>
    <mergeCell ref="C212:C213"/>
  </mergeCells>
  <phoneticPr fontId="1" type="noConversion"/>
  <pageMargins left="0.19685039370078741" right="0.19685039370078741" top="0.43307086614173229" bottom="0.39370078740157483" header="0.23622047244094491" footer="0.19685039370078741"/>
  <pageSetup paperSize="9" scale="85" fitToHeight="10000" orientation="landscape" r:id="rId1"/>
  <headerFooter alignWithMargins="0">
    <oddHeader>&amp;LЦентр ГРАНД</oddHeader>
    <oddFooter>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Локальная смета</vt:lpstr>
      <vt:lpstr>'Локальная смета'!SmPr</vt:lpstr>
      <vt:lpstr>'Локальная смета'!Заголовки_для_печати</vt:lpstr>
    </vt:vector>
  </TitlesOfParts>
  <Company>Grand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ПТРРРРР</cp:lastModifiedBy>
  <cp:lastPrinted>2013-10-09T11:35:22Z</cp:lastPrinted>
  <dcterms:created xsi:type="dcterms:W3CDTF">2002-02-11T05:58:42Z</dcterms:created>
  <dcterms:modified xsi:type="dcterms:W3CDTF">2013-10-31T04:46:35Z</dcterms:modified>
</cp:coreProperties>
</file>