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14508" yWindow="168" windowWidth="14316" windowHeight="11760" tabRatio="934"/>
  </bookViews>
  <sheets>
    <sheet name="Рабзавод" sheetId="7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all2" localSheetId="0">#REF!</definedName>
    <definedName name="_all2">#REF!</definedName>
    <definedName name="_big2" localSheetId="0">#REF!</definedName>
    <definedName name="_big2">#REF!</definedName>
    <definedName name="_dog2">'[1]исх-данные'!$E$8</definedName>
    <definedName name="ab" localSheetId="0">#REF!</definedName>
    <definedName name="ab">#REF!</definedName>
    <definedName name="coast">'[2]исх-данные'!$E$38</definedName>
    <definedName name="days2">'[2]исх-данные'!$F$35</definedName>
    <definedName name="dest" localSheetId="0">'[3]исх-данные'!#REF!</definedName>
    <definedName name="dest">'[3]исх-данные'!#REF!</definedName>
    <definedName name="dest2" localSheetId="0">'[3]исх-данные'!#REF!</definedName>
    <definedName name="dest2">'[3]исх-данные'!#REF!</definedName>
    <definedName name="dfgh">'[4]исх-данные'!$B$31</definedName>
    <definedName name="dogovor">'[5]исх-данные'!$D$9</definedName>
    <definedName name="K_proekt2">'[6]исх-данные'!$G$10</definedName>
    <definedName name="K_proekt3">'[7]исх-данные'!$G$10</definedName>
    <definedName name="life">'[2]исх-данные'!$E$39</definedName>
    <definedName name="money" localSheetId="0">#REF!</definedName>
    <definedName name="money">#REF!</definedName>
    <definedName name="ot">'[8]исх-данные'!$B$9</definedName>
    <definedName name="point">'[9]исх-данные'!$E$39</definedName>
    <definedName name="point1">'[10]исх-данные'!$E$39</definedName>
    <definedName name="prog">'[9]исх-данные'!$E$41</definedName>
    <definedName name="qip">'[4]исх-данные'!$B$17</definedName>
    <definedName name="scale" localSheetId="0">#REF!</definedName>
    <definedName name="scale">#REF!</definedName>
    <definedName name="stoim">'[9]исх-данные'!$E$40</definedName>
    <definedName name="submoney">[11]data!$B$11</definedName>
    <definedName name="subvolume" localSheetId="0">#REF!</definedName>
    <definedName name="subvolume">#REF!</definedName>
    <definedName name="sut">'[2]исх-данные'!$E$36</definedName>
    <definedName name="ticket">'[3]исх-данные'!$B$27</definedName>
    <definedName name="ticket3">'[12]исх-данные'!$E$34</definedName>
    <definedName name="titul2" localSheetId="0">#REF!</definedName>
    <definedName name="titul2">#REF!</definedName>
    <definedName name="uzels">'[13]исх-данные'!$D$21</definedName>
    <definedName name="wrn.1." localSheetId="0" hidden="1">{#N/A,#N/A,FALSE,"Шаблон_Спец1"}</definedName>
    <definedName name="wrn.1." hidden="1">{#N/A,#N/A,FALSE,"Шаблон_Спец1"}</definedName>
    <definedName name="zakazchik">'[14]исх-данные'!$D$7</definedName>
    <definedName name="АКСТ">'[15]Лист опроса'!$B$22</definedName>
    <definedName name="вид_сметы">[16]база!$G$1:$G$65536</definedName>
    <definedName name="заказчики">[16]база!$A$1:$A$65536</definedName>
    <definedName name="Крек">'[15]Лист опроса'!$B$17</definedName>
    <definedName name="Крп">'[15]Лист опроса'!$B$19</definedName>
    <definedName name="Кэл">'[15]Лист опроса'!$B$20</definedName>
    <definedName name="нов" localSheetId="0" hidden="1">{#N/A,#N/A,FALSE,"Шаблон_Спец1"}</definedName>
    <definedName name="нов" hidden="1">{#N/A,#N/A,FALSE,"Шаблон_Спец1"}</definedName>
    <definedName name="Нсапк">'[15]Лист опроса'!$B$34</definedName>
    <definedName name="Нсстр">'[15]Лист опроса'!$B$32</definedName>
    <definedName name="_xlnm.Print_Area" localSheetId="0">Рабзавод!$A$1:$U$29</definedName>
    <definedName name="Пкр">'[15]Лист опроса'!$B$41</definedName>
    <definedName name="Прот">'[15]Лист опроса'!$B$6</definedName>
    <definedName name="см" localSheetId="0">'[3]исх-данные'!#REF!</definedName>
    <definedName name="см">'[3]исх-данные'!#REF!</definedName>
    <definedName name="см2л" localSheetId="0">#REF!</definedName>
    <definedName name="см2л">#REF!</definedName>
    <definedName name="см30" localSheetId="0">#REF!</definedName>
    <definedName name="см30">#REF!</definedName>
    <definedName name="смхх" localSheetId="0">#REF!</definedName>
    <definedName name="смхх">#REF!</definedName>
    <definedName name="сроки">[16]Коэффициенты!$A$1:$A$65536</definedName>
    <definedName name="стадия_П">[16]база!$J$1:$J$65536</definedName>
    <definedName name="Станц10">'[15]Лист опроса'!$B$23</definedName>
    <definedName name="Стр10">'[15]Лист опроса'!$B$24</definedName>
    <definedName name="СтрАУ">'[15]Лист опроса'!$B$12</definedName>
    <definedName name="СтрДУ">'[15]Лист опроса'!$B$11</definedName>
    <definedName name="Стрелки">'[15]Лист опроса'!$B$10</definedName>
    <definedName name="ххх" localSheetId="0">#REF!</definedName>
    <definedName name="ххх">#REF!</definedName>
    <definedName name="ыщыефм">'[3]исх-данные'!$B$16</definedName>
  </definedNames>
  <calcPr calcId="152511" fullPrecision="0"/>
</workbook>
</file>

<file path=xl/calcChain.xml><?xml version="1.0" encoding="utf-8"?>
<calcChain xmlns="http://schemas.openxmlformats.org/spreadsheetml/2006/main">
  <c r="U22" i="76" l="1"/>
  <c r="U19" i="76"/>
  <c r="U16" i="76"/>
  <c r="S20" i="76"/>
  <c r="Q20" i="76"/>
  <c r="O20" i="76"/>
  <c r="S17" i="76" l="1"/>
  <c r="Q17" i="76"/>
  <c r="O17" i="76"/>
</calcChain>
</file>

<file path=xl/sharedStrings.xml><?xml version="1.0" encoding="utf-8"?>
<sst xmlns="http://schemas.openxmlformats.org/spreadsheetml/2006/main" count="40" uniqueCount="29">
  <si>
    <t>х</t>
  </si>
  <si>
    <t>1</t>
  </si>
  <si>
    <t>=</t>
  </si>
  <si>
    <t>№ пп</t>
  </si>
  <si>
    <t>Характеристика предприятия, здания, сооружения или виды работ</t>
  </si>
  <si>
    <t>Номер частей, глав, таблиц, процентов, параграфов и пунктов указаний к разделу Справочника базовых цен на проектные и изыскательские работы для строительства</t>
  </si>
  <si>
    <t xml:space="preserve">Расчет стоимости: (a+bx)*Ki, или (объем строительно-монтажных работ) * проц./100 или количество x цена </t>
  </si>
  <si>
    <t>a</t>
  </si>
  <si>
    <t>b</t>
  </si>
  <si>
    <t>Итого стадия  в текущих ценах</t>
  </si>
  <si>
    <r>
      <t xml:space="preserve">Ц = </t>
    </r>
    <r>
      <rPr>
        <sz val="12"/>
        <color indexed="22"/>
        <rFont val="Calibri"/>
        <family val="2"/>
        <charset val="204"/>
      </rPr>
      <t>α + β * X</t>
    </r>
  </si>
  <si>
    <t xml:space="preserve"> + </t>
  </si>
  <si>
    <t>Письмо Минстроя России от 04.04.2018 N 13606-ХМ/09</t>
  </si>
  <si>
    <t>на проектные  работы</t>
  </si>
  <si>
    <t>Составил:</t>
  </si>
  <si>
    <t>Проверил:</t>
  </si>
  <si>
    <t>Смета № 12-01-01</t>
  </si>
  <si>
    <t xml:space="preserve">Наименование проектной организации - </t>
  </si>
  <si>
    <t xml:space="preserve">Наименование организации заказчика - </t>
  </si>
  <si>
    <t>Расчёт произведён в соответствии со "Справочником базовых цен на проектные работы в строительстве "Рыбная промышленность", (Приказ Минрегиона России от 25.05.2010   №260)</t>
  </si>
  <si>
    <t>Стоимость, руб.</t>
  </si>
  <si>
    <t>Осетровый рыбоводный завод с комбинированным методом  выращивания молоди мощностью, млн. шт. молоди:</t>
  </si>
  <si>
    <t>млн.</t>
  </si>
  <si>
    <t>2</t>
  </si>
  <si>
    <t xml:space="preserve">Сиговые рыбоводные заводы мощностью, млн. шт. личинок: </t>
  </si>
  <si>
    <t>И = 29,54</t>
  </si>
  <si>
    <t>Раздел 29 п.33а
к=1,07 Глава 1 п.4 (при двух и более видах рыб)</t>
  </si>
  <si>
    <t xml:space="preserve">"Строительство стерляжье-рыбцово-шемайного комплекса" </t>
  </si>
  <si>
    <t>Раздел 29 п.38
к=1,07 Глава 1 п.4 (при двух и более видах рыб)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</si>
</sst>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р_._-;\-* #,##0.00_р_._-;_-* &quot;-&quot;??_р_._-;_-@_-"/>
    <numFmt numFmtId="165" formatCode="_-* #,##0.00\ _р_._-;\-* #,##0.00\ _р_._-;_-* &quot;-&quot;??\ _р_._-;_-@_-"/>
    <numFmt numFmtId="166" formatCode="_(* #,##0.00_);_(* \(#,##0.00\);_(* &quot;-&quot;??_);_(@_)"/>
    <numFmt numFmtId="167" formatCode="_-* #,##0.00_-;\-* #,##0.00_-;_-* &quot;-&quot;??_-;_-@_-"/>
    <numFmt numFmtId="168" formatCode="#,##0.000"/>
    <numFmt numFmtId="169" formatCode="0.000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sz val="10"/>
      <name val="Arial Cyr"/>
    </font>
    <font>
      <sz val="10"/>
      <name val="Times New Roman Cyr"/>
      <charset val="204"/>
    </font>
    <font>
      <sz val="10"/>
      <name val="Century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i/>
      <sz val="8"/>
      <color rgb="FF000000"/>
      <name val="Arial"/>
      <family val="2"/>
      <charset val="204"/>
    </font>
    <font>
      <sz val="7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name val="Helv"/>
    </font>
    <font>
      <sz val="12"/>
      <color indexed="2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3"/>
      <name val="Times New Roman"/>
      <family val="1"/>
      <charset val="204"/>
    </font>
    <font>
      <sz val="12"/>
      <color indexed="22"/>
      <name val="Calibri"/>
      <family val="2"/>
      <charset val="204"/>
    </font>
    <font>
      <sz val="10"/>
      <color rgb="FFFF0000"/>
      <name val="Arial Cyr"/>
      <charset val="204"/>
    </font>
    <font>
      <b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92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3" fillId="0" borderId="0"/>
    <xf numFmtId="165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6" fillId="0" borderId="0"/>
    <xf numFmtId="0" fontId="2" fillId="0" borderId="0"/>
    <xf numFmtId="0" fontId="2" fillId="0" borderId="0"/>
    <xf numFmtId="0" fontId="3" fillId="0" borderId="0"/>
    <xf numFmtId="9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1" fillId="0" borderId="0"/>
    <xf numFmtId="0" fontId="12" fillId="0" borderId="0">
      <alignment horizontal="right" vertical="center"/>
    </xf>
    <xf numFmtId="0" fontId="13" fillId="0" borderId="0">
      <alignment horizontal="left" vertical="center"/>
    </xf>
    <xf numFmtId="0" fontId="14" fillId="0" borderId="0">
      <alignment horizontal="left" vertical="top"/>
    </xf>
    <xf numFmtId="0" fontId="14" fillId="0" borderId="0">
      <alignment horizontal="center" vertical="center"/>
    </xf>
    <xf numFmtId="0" fontId="14" fillId="0" borderId="0">
      <alignment horizontal="center" vertical="center"/>
    </xf>
    <xf numFmtId="0" fontId="14" fillId="0" borderId="0">
      <alignment horizontal="center" vertical="center"/>
    </xf>
    <xf numFmtId="0" fontId="14" fillId="0" borderId="0">
      <alignment horizontal="left" vertical="center"/>
    </xf>
    <xf numFmtId="0" fontId="15" fillId="0" borderId="0">
      <alignment horizontal="center" vertical="center"/>
    </xf>
    <xf numFmtId="0" fontId="14" fillId="0" borderId="0">
      <alignment horizontal="right" vertical="center"/>
    </xf>
    <xf numFmtId="0" fontId="14" fillId="0" borderId="0">
      <alignment horizontal="left" vertical="center"/>
    </xf>
    <xf numFmtId="0" fontId="14" fillId="0" borderId="0">
      <alignment horizontal="left" vertical="top"/>
    </xf>
    <xf numFmtId="0" fontId="14" fillId="0" borderId="0">
      <alignment horizontal="right" vertical="center"/>
    </xf>
    <xf numFmtId="0" fontId="14" fillId="0" borderId="0">
      <alignment horizontal="left" vertical="top"/>
    </xf>
    <xf numFmtId="0" fontId="14" fillId="0" borderId="0">
      <alignment horizontal="center" vertical="center"/>
    </xf>
    <xf numFmtId="0" fontId="14" fillId="0" borderId="0">
      <alignment horizontal="right" vertical="center"/>
    </xf>
    <xf numFmtId="0" fontId="14" fillId="0" borderId="0">
      <alignment horizontal="left" vertical="top"/>
    </xf>
    <xf numFmtId="0" fontId="14" fillId="0" borderId="0">
      <alignment horizontal="right" vertical="top"/>
    </xf>
    <xf numFmtId="0" fontId="14" fillId="0" borderId="0">
      <alignment horizontal="right" vertical="center"/>
    </xf>
    <xf numFmtId="0" fontId="14" fillId="0" borderId="0">
      <alignment horizontal="left" vertical="center"/>
    </xf>
    <xf numFmtId="0" fontId="14" fillId="0" borderId="0">
      <alignment horizontal="righ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6" fillId="0" borderId="0">
      <alignment horizontal="center" vertical="center"/>
    </xf>
    <xf numFmtId="0" fontId="14" fillId="0" borderId="0">
      <alignment horizontal="center" vertical="top"/>
    </xf>
    <xf numFmtId="0" fontId="15" fillId="0" borderId="0">
      <alignment horizontal="left" vertical="top"/>
    </xf>
    <xf numFmtId="0" fontId="14" fillId="0" borderId="0">
      <alignment horizontal="left" vertical="top"/>
    </xf>
    <xf numFmtId="0" fontId="15" fillId="0" borderId="0">
      <alignment horizontal="left" vertical="center"/>
    </xf>
    <xf numFmtId="0" fontId="15" fillId="0" borderId="0">
      <alignment horizontal="left"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" fillId="0" borderId="0"/>
    <xf numFmtId="0" fontId="19" fillId="0" borderId="0"/>
    <xf numFmtId="0" fontId="1" fillId="0" borderId="0"/>
    <xf numFmtId="0" fontId="9" fillId="0" borderId="0">
      <alignment horizontal="center"/>
    </xf>
  </cellStyleXfs>
  <cellXfs count="83">
    <xf numFmtId="0" fontId="0" fillId="0" borderId="0" xfId="0"/>
    <xf numFmtId="0" fontId="7" fillId="0" borderId="0" xfId="3" applyFont="1"/>
    <xf numFmtId="0" fontId="8" fillId="0" borderId="0" xfId="3" applyNumberFormat="1" applyFont="1" applyFill="1" applyBorder="1" applyAlignment="1">
      <alignment vertical="center" wrapText="1"/>
    </xf>
    <xf numFmtId="0" fontId="9" fillId="0" borderId="0" xfId="3" applyFont="1"/>
    <xf numFmtId="0" fontId="9" fillId="0" borderId="0" xfId="3" applyFont="1" applyBorder="1"/>
    <xf numFmtId="0" fontId="3" fillId="0" borderId="0" xfId="3"/>
    <xf numFmtId="0" fontId="8" fillId="2" borderId="7" xfId="3" applyFont="1" applyFill="1" applyBorder="1" applyAlignment="1">
      <alignment horizontal="center" vertical="center" wrapText="1"/>
    </xf>
    <xf numFmtId="0" fontId="10" fillId="0" borderId="6" xfId="3" applyNumberFormat="1" applyFont="1" applyFill="1" applyBorder="1" applyAlignment="1">
      <alignment horizontal="center" vertical="center" wrapText="1"/>
    </xf>
    <xf numFmtId="4" fontId="10" fillId="0" borderId="8" xfId="3" applyNumberFormat="1" applyFont="1" applyFill="1" applyBorder="1" applyAlignment="1">
      <alignment horizontal="center" vertical="center" wrapText="1"/>
    </xf>
    <xf numFmtId="0" fontId="10" fillId="0" borderId="2" xfId="3" applyFont="1" applyFill="1" applyBorder="1" applyAlignment="1">
      <alignment horizontal="center"/>
    </xf>
    <xf numFmtId="0" fontId="10" fillId="0" borderId="0" xfId="3" applyFont="1" applyFill="1" applyBorder="1" applyAlignment="1">
      <alignment horizontal="center"/>
    </xf>
    <xf numFmtId="0" fontId="10" fillId="0" borderId="0" xfId="3" applyFont="1" applyBorder="1" applyAlignment="1"/>
    <xf numFmtId="0" fontId="10" fillId="0" borderId="11" xfId="3" applyFont="1" applyFill="1" applyBorder="1" applyAlignment="1">
      <alignment horizontal="center"/>
    </xf>
    <xf numFmtId="0" fontId="10" fillId="0" borderId="0" xfId="3" applyFont="1" applyFill="1" applyBorder="1" applyAlignment="1">
      <alignment horizontal="center" vertical="center"/>
    </xf>
    <xf numFmtId="0" fontId="10" fillId="0" borderId="0" xfId="3" applyFont="1" applyBorder="1"/>
    <xf numFmtId="0" fontId="10" fillId="0" borderId="6" xfId="3" applyFont="1" applyFill="1" applyBorder="1"/>
    <xf numFmtId="0" fontId="10" fillId="0" borderId="0" xfId="3" applyFont="1" applyFill="1"/>
    <xf numFmtId="0" fontId="10" fillId="0" borderId="0" xfId="3" applyFont="1" applyFill="1" applyBorder="1" applyAlignment="1">
      <alignment vertical="center" wrapText="1"/>
    </xf>
    <xf numFmtId="4" fontId="10" fillId="0" borderId="0" xfId="3" applyNumberFormat="1" applyFont="1" applyFill="1"/>
    <xf numFmtId="0" fontId="10" fillId="2" borderId="7" xfId="3" applyFont="1" applyFill="1" applyBorder="1" applyAlignment="1">
      <alignment horizontal="center" vertical="center"/>
    </xf>
    <xf numFmtId="0" fontId="10" fillId="0" borderId="0" xfId="3" applyFont="1" applyFill="1" applyBorder="1" applyAlignment="1">
      <alignment horizontal="center" vertical="top" wrapText="1"/>
    </xf>
    <xf numFmtId="2" fontId="10" fillId="0" borderId="0" xfId="3" applyNumberFormat="1" applyFont="1" applyFill="1" applyBorder="1" applyAlignment="1">
      <alignment horizontal="center"/>
    </xf>
    <xf numFmtId="0" fontId="10" fillId="0" borderId="0" xfId="3" applyFont="1" applyFill="1" applyBorder="1" applyAlignment="1">
      <alignment horizontal="left" vertical="center" wrapText="1"/>
    </xf>
    <xf numFmtId="0" fontId="4" fillId="0" borderId="0" xfId="3" applyFont="1" applyAlignment="1">
      <alignment wrapText="1"/>
    </xf>
    <xf numFmtId="0" fontId="10" fillId="0" borderId="0" xfId="3" applyFont="1" applyFill="1" applyBorder="1" applyAlignment="1">
      <alignment horizontal="right" wrapText="1"/>
    </xf>
    <xf numFmtId="0" fontId="10" fillId="0" borderId="0" xfId="3" applyFont="1" applyFill="1" applyBorder="1" applyAlignment="1">
      <alignment wrapText="1"/>
    </xf>
    <xf numFmtId="2" fontId="10" fillId="0" borderId="2" xfId="32" applyNumberFormat="1" applyFont="1" applyFill="1" applyBorder="1" applyAlignment="1"/>
    <xf numFmtId="0" fontId="10" fillId="0" borderId="0" xfId="32" applyFont="1" applyFill="1" applyBorder="1" applyAlignment="1"/>
    <xf numFmtId="169" fontId="10" fillId="0" borderId="0" xfId="32" applyNumberFormat="1" applyFont="1" applyFill="1" applyBorder="1" applyAlignment="1"/>
    <xf numFmtId="0" fontId="10" fillId="0" borderId="11" xfId="32" applyFont="1" applyFill="1" applyBorder="1" applyAlignment="1"/>
    <xf numFmtId="0" fontId="10" fillId="0" borderId="2" xfId="3" applyFont="1" applyFill="1" applyBorder="1" applyAlignment="1">
      <alignment horizontal="center" vertical="center"/>
    </xf>
    <xf numFmtId="0" fontId="10" fillId="0" borderId="11" xfId="3" applyFont="1" applyFill="1" applyBorder="1" applyAlignment="1">
      <alignment horizontal="center" vertical="center"/>
    </xf>
    <xf numFmtId="0" fontId="10" fillId="0" borderId="0" xfId="3" applyFont="1" applyFill="1" applyBorder="1" applyAlignment="1">
      <alignment horizontal="right" vertical="center" wrapText="1"/>
    </xf>
    <xf numFmtId="0" fontId="18" fillId="0" borderId="2" xfId="32" applyFont="1" applyFill="1" applyBorder="1" applyAlignment="1"/>
    <xf numFmtId="0" fontId="18" fillId="0" borderId="0" xfId="32" applyFont="1" applyFill="1" applyBorder="1" applyAlignment="1"/>
    <xf numFmtId="0" fontId="18" fillId="0" borderId="11" xfId="32" applyFont="1" applyFill="1" applyBorder="1" applyAlignment="1"/>
    <xf numFmtId="0" fontId="10" fillId="0" borderId="0" xfId="32" applyFont="1" applyFill="1" applyBorder="1" applyAlignment="1">
      <alignment vertical="center" wrapText="1"/>
    </xf>
    <xf numFmtId="0" fontId="10" fillId="2" borderId="8" xfId="3" applyFont="1" applyFill="1" applyBorder="1" applyAlignment="1">
      <alignment horizontal="center" vertical="center"/>
    </xf>
    <xf numFmtId="0" fontId="22" fillId="0" borderId="0" xfId="3" applyFont="1"/>
    <xf numFmtId="0" fontId="8" fillId="0" borderId="0" xfId="3" applyFont="1" applyAlignment="1">
      <alignment horizontal="center" vertical="center" wrapText="1"/>
    </xf>
    <xf numFmtId="0" fontId="10" fillId="0" borderId="0" xfId="3" applyFont="1" applyFill="1" applyBorder="1"/>
    <xf numFmtId="0" fontId="8" fillId="2" borderId="0" xfId="3" applyFont="1" applyFill="1" applyBorder="1" applyAlignment="1">
      <alignment horizontal="left" vertical="center" wrapText="1"/>
    </xf>
    <xf numFmtId="0" fontId="20" fillId="2" borderId="0" xfId="3" applyFont="1" applyFill="1" applyBorder="1" applyAlignment="1">
      <alignment horizontal="left" vertical="center" wrapText="1"/>
    </xf>
    <xf numFmtId="0" fontId="8" fillId="2" borderId="0" xfId="3" applyFont="1" applyFill="1" applyBorder="1" applyAlignment="1">
      <alignment horizontal="center" vertical="center"/>
    </xf>
    <xf numFmtId="0" fontId="8" fillId="2" borderId="0" xfId="3" applyFont="1" applyFill="1" applyBorder="1" applyAlignment="1">
      <alignment horizontal="center" vertical="center" wrapText="1"/>
    </xf>
    <xf numFmtId="2" fontId="8" fillId="2" borderId="0" xfId="3" applyNumberFormat="1" applyFont="1" applyFill="1" applyBorder="1" applyAlignment="1">
      <alignment horizontal="center" vertical="center" wrapText="1"/>
    </xf>
    <xf numFmtId="0" fontId="10" fillId="2" borderId="0" xfId="3" applyFont="1" applyFill="1" applyBorder="1" applyAlignment="1">
      <alignment horizontal="center" vertical="center"/>
    </xf>
    <xf numFmtId="168" fontId="8" fillId="2" borderId="0" xfId="3" applyNumberFormat="1" applyFont="1" applyFill="1" applyBorder="1" applyAlignment="1">
      <alignment horizontal="center" vertical="center"/>
    </xf>
    <xf numFmtId="0" fontId="8" fillId="2" borderId="7" xfId="3" applyFont="1" applyFill="1" applyBorder="1" applyAlignment="1">
      <alignment horizontal="left" vertical="center"/>
    </xf>
    <xf numFmtId="2" fontId="8" fillId="2" borderId="7" xfId="3" applyNumberFormat="1" applyFont="1" applyFill="1" applyBorder="1" applyAlignment="1">
      <alignment vertical="center" wrapText="1"/>
    </xf>
    <xf numFmtId="164" fontId="10" fillId="0" borderId="15" xfId="87" applyFont="1" applyFill="1" applyBorder="1" applyAlignment="1">
      <alignment horizontal="center" vertical="center" wrapText="1"/>
    </xf>
    <xf numFmtId="164" fontId="10" fillId="0" borderId="14" xfId="87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8" fillId="2" borderId="7" xfId="3" applyFont="1" applyFill="1" applyBorder="1" applyAlignment="1">
      <alignment horizontal="left" vertical="center" wrapText="1"/>
    </xf>
    <xf numFmtId="0" fontId="8" fillId="2" borderId="8" xfId="3" applyFont="1" applyFill="1" applyBorder="1" applyAlignment="1">
      <alignment horizontal="left" vertical="center" wrapText="1"/>
    </xf>
    <xf numFmtId="0" fontId="20" fillId="2" borderId="6" xfId="3" applyFont="1" applyFill="1" applyBorder="1" applyAlignment="1">
      <alignment horizontal="left" vertical="center" wrapText="1"/>
    </xf>
    <xf numFmtId="0" fontId="20" fillId="2" borderId="7" xfId="3" applyFont="1" applyFill="1" applyBorder="1" applyAlignment="1">
      <alignment horizontal="left" vertical="center" wrapText="1"/>
    </xf>
    <xf numFmtId="0" fontId="20" fillId="2" borderId="8" xfId="3" applyFont="1" applyFill="1" applyBorder="1" applyAlignment="1">
      <alignment horizontal="left" vertical="center" wrapText="1"/>
    </xf>
    <xf numFmtId="49" fontId="10" fillId="0" borderId="9" xfId="3" applyNumberFormat="1" applyFont="1" applyFill="1" applyBorder="1" applyAlignment="1">
      <alignment horizontal="center" vertical="center"/>
    </xf>
    <xf numFmtId="49" fontId="10" fillId="0" borderId="2" xfId="3" applyNumberFormat="1" applyFont="1" applyFill="1" applyBorder="1" applyAlignment="1">
      <alignment horizontal="center" vertical="center"/>
    </xf>
    <xf numFmtId="0" fontId="10" fillId="0" borderId="9" xfId="3" applyFont="1" applyFill="1" applyBorder="1" applyAlignment="1">
      <alignment horizontal="left" vertical="top" wrapText="1"/>
    </xf>
    <xf numFmtId="0" fontId="10" fillId="0" borderId="1" xfId="3" applyFont="1" applyFill="1" applyBorder="1" applyAlignment="1">
      <alignment horizontal="left" vertical="top" wrapText="1"/>
    </xf>
    <xf numFmtId="0" fontId="10" fillId="0" borderId="10" xfId="3" applyFont="1" applyFill="1" applyBorder="1" applyAlignment="1">
      <alignment horizontal="left" vertical="top" wrapText="1"/>
    </xf>
    <xf numFmtId="0" fontId="10" fillId="0" borderId="1" xfId="3" applyFont="1" applyFill="1" applyBorder="1" applyAlignment="1">
      <alignment horizontal="left" vertical="center" wrapText="1"/>
    </xf>
    <xf numFmtId="0" fontId="18" fillId="0" borderId="9" xfId="32" applyFont="1" applyFill="1" applyBorder="1" applyAlignment="1">
      <alignment horizontal="center"/>
    </xf>
    <xf numFmtId="0" fontId="18" fillId="0" borderId="1" xfId="32" applyFont="1" applyFill="1" applyBorder="1" applyAlignment="1">
      <alignment horizontal="center"/>
    </xf>
    <xf numFmtId="0" fontId="18" fillId="0" borderId="10" xfId="32" applyFont="1" applyFill="1" applyBorder="1" applyAlignment="1">
      <alignment horizontal="center"/>
    </xf>
    <xf numFmtId="0" fontId="8" fillId="0" borderId="0" xfId="3" applyFont="1" applyFill="1" applyAlignment="1">
      <alignment horizontal="center"/>
    </xf>
    <xf numFmtId="0" fontId="8" fillId="0" borderId="0" xfId="3" applyFont="1" applyAlignment="1">
      <alignment horizontal="center" vertical="center" wrapText="1"/>
    </xf>
    <xf numFmtId="0" fontId="10" fillId="0" borderId="0" xfId="3" applyFont="1" applyBorder="1" applyAlignment="1">
      <alignment horizontal="center" vertical="center" wrapText="1"/>
    </xf>
    <xf numFmtId="0" fontId="10" fillId="0" borderId="3" xfId="3" applyNumberFormat="1" applyFont="1" applyFill="1" applyBorder="1" applyAlignment="1">
      <alignment horizontal="center" vertical="center" wrapText="1"/>
    </xf>
    <xf numFmtId="0" fontId="10" fillId="0" borderId="4" xfId="3" applyNumberFormat="1" applyFont="1" applyFill="1" applyBorder="1" applyAlignment="1">
      <alignment horizontal="center" vertical="center" wrapText="1"/>
    </xf>
    <xf numFmtId="0" fontId="10" fillId="0" borderId="5" xfId="3" applyNumberFormat="1" applyFont="1" applyFill="1" applyBorder="1" applyAlignment="1">
      <alignment horizontal="center" vertical="center" wrapText="1"/>
    </xf>
    <xf numFmtId="0" fontId="10" fillId="0" borderId="13" xfId="3" applyNumberFormat="1" applyFont="1" applyFill="1" applyBorder="1" applyAlignment="1">
      <alignment horizontal="center" vertical="center" wrapText="1"/>
    </xf>
    <xf numFmtId="0" fontId="10" fillId="0" borderId="12" xfId="3" applyNumberFormat="1" applyFont="1" applyFill="1" applyBorder="1" applyAlignment="1">
      <alignment horizontal="center" vertical="center" wrapText="1"/>
    </xf>
    <xf numFmtId="0" fontId="20" fillId="0" borderId="0" xfId="91" applyFont="1" applyFill="1" applyAlignment="1">
      <alignment horizontal="center"/>
    </xf>
    <xf numFmtId="0" fontId="20" fillId="0" borderId="0" xfId="6" applyFont="1" applyAlignment="1">
      <alignment vertical="center" wrapText="1"/>
    </xf>
    <xf numFmtId="0" fontId="23" fillId="0" borderId="0" xfId="6" applyFont="1" applyAlignment="1">
      <alignment horizontal="center" vertical="top" wrapText="1"/>
    </xf>
    <xf numFmtId="0" fontId="20" fillId="0" borderId="0" xfId="6" applyFont="1" applyAlignment="1">
      <alignment vertical="top" wrapText="1"/>
    </xf>
    <xf numFmtId="2" fontId="10" fillId="0" borderId="0" xfId="87" applyNumberFormat="1" applyFont="1" applyFill="1" applyBorder="1" applyAlignment="1">
      <alignment horizontal="center" wrapText="1"/>
    </xf>
    <xf numFmtId="169" fontId="10" fillId="0" borderId="0" xfId="87" applyNumberFormat="1" applyFont="1" applyFill="1" applyBorder="1" applyAlignment="1">
      <alignment horizontal="center" vertical="center" wrapText="1"/>
    </xf>
    <xf numFmtId="4" fontId="8" fillId="2" borderId="8" xfId="3" applyNumberFormat="1" applyFont="1" applyFill="1" applyBorder="1" applyAlignment="1">
      <alignment horizontal="center" vertical="center"/>
    </xf>
    <xf numFmtId="0" fontId="10" fillId="0" borderId="0" xfId="32" applyFont="1" applyFill="1" applyBorder="1" applyAlignment="1">
      <alignment horizontal="center"/>
    </xf>
  </cellXfs>
  <cellStyles count="92">
    <cellStyle name="Excel Built-in Normal" xfId="36"/>
    <cellStyle name="S0" xfId="37"/>
    <cellStyle name="S1" xfId="38"/>
    <cellStyle name="S10" xfId="39"/>
    <cellStyle name="S11" xfId="40"/>
    <cellStyle name="S12" xfId="41"/>
    <cellStyle name="S13" xfId="42"/>
    <cellStyle name="S14" xfId="43"/>
    <cellStyle name="S14 2" xfId="44"/>
    <cellStyle name="S15" xfId="45"/>
    <cellStyle name="S15 2" xfId="46"/>
    <cellStyle name="S16" xfId="47"/>
    <cellStyle name="S16 2" xfId="48"/>
    <cellStyle name="S17" xfId="49"/>
    <cellStyle name="S17 2" xfId="50"/>
    <cellStyle name="S18" xfId="51"/>
    <cellStyle name="S18 2" xfId="52"/>
    <cellStyle name="S19" xfId="53"/>
    <cellStyle name="S19 2" xfId="54"/>
    <cellStyle name="S2" xfId="55"/>
    <cellStyle name="S20" xfId="56"/>
    <cellStyle name="S21" xfId="57"/>
    <cellStyle name="S3" xfId="58"/>
    <cellStyle name="S4" xfId="59"/>
    <cellStyle name="S5" xfId="60"/>
    <cellStyle name="S6" xfId="61"/>
    <cellStyle name="S7" xfId="62"/>
    <cellStyle name="S8" xfId="63"/>
    <cellStyle name="S9" xfId="64"/>
    <cellStyle name="Обычный" xfId="0" builtinId="0"/>
    <cellStyle name="Обычный 10" xfId="5"/>
    <cellStyle name="Обычный 11" xfId="65"/>
    <cellStyle name="Обычный 11 2" xfId="66"/>
    <cellStyle name="Обычный 11 3" xfId="67"/>
    <cellStyle name="Обычный 12" xfId="68"/>
    <cellStyle name="Обычный 13" xfId="69"/>
    <cellStyle name="Обычный 14" xfId="70"/>
    <cellStyle name="Обычный 15" xfId="71"/>
    <cellStyle name="Обычный 16" xfId="72"/>
    <cellStyle name="Обычный 17" xfId="73"/>
    <cellStyle name="Обычный 18" xfId="89"/>
    <cellStyle name="Обычный 2" xfId="6"/>
    <cellStyle name="Обычный 2 10" xfId="74"/>
    <cellStyle name="Обычный 2 11" xfId="88"/>
    <cellStyle name="Обычный 2 2" xfId="7"/>
    <cellStyle name="Обычный 2 3" xfId="3"/>
    <cellStyle name="Обычный 2 4" xfId="75"/>
    <cellStyle name="Обычный 2 5" xfId="76"/>
    <cellStyle name="Обычный 2 6" xfId="34"/>
    <cellStyle name="Обычный 2 6 2" xfId="77"/>
    <cellStyle name="Обычный 2 7" xfId="78"/>
    <cellStyle name="Обычный 2 7 2" xfId="79"/>
    <cellStyle name="Обычный 2 7 2 2" xfId="90"/>
    <cellStyle name="Обычный 2 8" xfId="80"/>
    <cellStyle name="Обычный 2 9" xfId="81"/>
    <cellStyle name="Обычный 3" xfId="1"/>
    <cellStyle name="Обычный 3 2" xfId="8"/>
    <cellStyle name="Обычный 4" xfId="9"/>
    <cellStyle name="Обычный 5" xfId="10"/>
    <cellStyle name="Обычный 6" xfId="11"/>
    <cellStyle name="Обычный 7" xfId="12"/>
    <cellStyle name="Обычный 8" xfId="13"/>
    <cellStyle name="Обычный 9" xfId="14"/>
    <cellStyle name="Обычный_ИС ФОК Рязанский бассейном" xfId="32"/>
    <cellStyle name="Процентный 2" xfId="15"/>
    <cellStyle name="Стиль 1" xfId="82"/>
    <cellStyle name="Титул" xfId="91"/>
    <cellStyle name="Финансовый 10" xfId="16"/>
    <cellStyle name="Финансовый 11" xfId="4"/>
    <cellStyle name="Финансовый 12" xfId="83"/>
    <cellStyle name="Финансовый 12 2" xfId="84"/>
    <cellStyle name="Финансовый 12 3" xfId="85"/>
    <cellStyle name="Финансовый 12 3 2" xfId="86"/>
    <cellStyle name="Финансовый 13" xfId="35"/>
    <cellStyle name="Финансовый 14" xfId="87"/>
    <cellStyle name="Финансовый 2" xfId="17"/>
    <cellStyle name="Финансовый 2 2" xfId="18"/>
    <cellStyle name="Финансовый 2 3" xfId="19"/>
    <cellStyle name="Финансовый 2 4" xfId="20"/>
    <cellStyle name="Финансовый 2 5" xfId="21"/>
    <cellStyle name="Финансовый 2 6" xfId="2"/>
    <cellStyle name="Финансовый 2 7" xfId="30"/>
    <cellStyle name="Финансовый 2 8" xfId="33"/>
    <cellStyle name="Финансовый 3" xfId="22"/>
    <cellStyle name="Финансовый 3 2" xfId="23"/>
    <cellStyle name="Финансовый 3 3" xfId="31"/>
    <cellStyle name="Финансовый 4" xfId="24"/>
    <cellStyle name="Финансовый 5" xfId="25"/>
    <cellStyle name="Финансовый 6" xfId="26"/>
    <cellStyle name="Финансовый 7" xfId="27"/>
    <cellStyle name="Финансовый 8" xfId="28"/>
    <cellStyle name="Финансовый 9" xfId="2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6;&#1040;&#1041;&#1054;&#1058;&#1040;\!_&#1043;&#1048;&#1055;_!\!_&#1057;&#1084;&#1077;&#1090;&#1099;%20&#1085;&#1072;%20&#1087;&#1088;&#1086;&#1077;&#1082;&#1090;&#1080;&#1088;&#1086;&#1074;&#1072;&#1085;&#1080;&#1077;_!\&#1047;&#1072;&#1087;&#1072;&#1076;&#1085;&#1086;-&#1057;&#1080;&#1073;&#1080;&#1088;&#1089;&#1082;&#1072;&#1103;%20&#1078;.&#1076;\&#1040;&#1058;&#1057;%20&#1089;&#1090;.%20&#1041;&#1072;&#1088;&#1085;&#1072;&#1091;&#1083;\&#1044;&#1086;&#1075;&#1086;&#1074;&#1086;&#1088;\&#1044;&#1050;&#1057;&#1057;\&#1044;&#1086;&#1075;&#1086;&#1074;&#1086;&#1088;%20&#1040;&#1058;&#1057;%20&#1089;&#1090;.%20&#1041;&#1072;&#1088;&#1085;&#1072;&#1091;&#1083;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1043;&#1080;&#1087;\=&#1042;&#1086;&#1089;&#1090;&#1086;&#1095;&#1085;&#1086;-&#1057;&#1080;&#1073;&#1080;&#1088;&#1089;&#1082;&#1072;&#1103;_&#1078;.&#1076;\_&#1047;&#1072;&#1084;&#1077;&#1085;&#1072;%20&#1082;&#1072;&#1073;&#1077;&#1083;&#1103;\III%20&#1101;&#1090;&#1072;&#1087;\&#1076;&#1086;&#1075;-&#1042;&#1054;&#1051;&#1057;-&#1058;&#1058;&#105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1044;&#1057;\&#1041;&#1091;&#1092;&#1077;&#1088;&#1054;&#1073;&#1084;&#1077;&#1085;&#1072;\&#1048;&#1074;&#1072;&#1085;&#1086;&#1074;\&#1048;&#1074;&#1072;&#1085;&#1086;&#1074;\&#1086;&#1090;%20&#1063;&#1077;&#1088;&#1077;&#1087;&#1072;&#1085;&#1086;&#1074;&#1072;\15%20&#1079;&#1072;&#1073;&#1072;&#1081;&#1082;&#1072;&#1083;&#1100;&#1089;&#1082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43;&#1080;&#1087;\=&#1042;&#1086;&#1089;&#1090;&#1086;&#1095;&#1085;&#1086;-&#1057;&#1080;&#1073;&#1080;&#1088;&#1089;&#1082;&#1072;&#1103;_&#1078;.&#1076;\=&#1058;&#1072;&#1081;&#1096;&#1077;&#1090;-&#1061;&#1072;&#1085;&#1080;\&#1051;&#1080;&#1085;&#1077;&#1081;&#1085;&#1099;&#1077;%20&#1090;&#1088;&#1072;&#1082;&#1090;\&#1076;&#1086;&#1075;-373&#1076;-&#1054;&#1058;&#1057;-gjky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1043;&#1080;&#1087;\=&#1050;&#1072;&#1083;&#1080;&#1085;&#1080;&#1085;&#1075;&#1088;&#1072;&#1076;&#1089;&#1082;&#1072;&#1103;_&#1078;.&#1076;\___&#1047;&#1072;&#1084;&#1077;&#1085;&#1072;%20&#1086;&#1073;&#1086;&#1088;&#1091;&#1076;&#1086;&#1074;&#1072;&#1085;&#1080;&#1103;\&#1085;-&#1079;-&#1050;&#1083;&#1085;&#1076;-&#1055;&#1088;&#1089;&#1083;-&#1055;&#1085;&#1088;&#1050;&#1088;&#1088;&#109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1043;&#1080;&#1087;\=&#1047;&#1072;&#1073;&#1072;&#1081;&#1082;&#1072;&#1083;&#1100;&#1089;&#1082;&#1072;&#1103;%20_&#1078;.&#1076;\_&#1061;&#1072;&#1088;&#1072;&#1085;&#1086;&#1088;-&#1055;&#1088;&#1080;&#1072;&#1088;&#1075;&#1091;&#1085;&#1089;&#1082;-&#1050;&#1088;&#1072;&#1089;&#1085;&#1086;&#1082;&#1072;&#1084;&#1077;&#1085;&#1089;&#1082;\&#1085;-&#1079;-&#1061;&#1088;-&#1055;&#1088;-&#1050;&#1088;-&#1050;&#1086;&#1088;&#1088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56;&#1072;&#1089;&#1095;&#1077;&#1090;%20&#1055;&#1054;_&#1055;&#1048;&#1056;\&#1057;&#1074;&#1077;&#1078;&#1080;&#1081;_&#1055;&#1048;&#1056;_&#1055;&#1054;\&#1040;&#1043;&#1043;_%20new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piter\Kotel\&#1056;&#1072;&#1073;&#1086;&#1090;&#1072;\&#1044;&#1086;&#1075;&#1086;&#1074;&#1086;&#1088;&#1072;%202010\&#1050;&#1086;&#1084;&#1084;&#1077;&#1088;&#1095;&#1077;&#1089;&#1082;&#1080;&#1077;%20&#1087;&#1088;&#1077;&#1076;&#1083;&#1086;&#1078;&#1077;&#1085;&#1080;&#1103;\&#1053;&#1086;&#1074;&#1086;&#1074;&#1083;&#1072;&#1076;&#1099;&#1082;&#1080;&#1085;&#1089;&#1082;&#1080;&#1081;\&#1055;&#1088;&#1086;&#1084;&#1086;&#1089;\&#1054;&#1044;&#1044;%20&#1101;&#1082;&#1089;&#1087;&#1083;&#1091;&#1072;&#1090;&#1072;&#1094;&#1080;&#1103;%20&#1089;&#1090;&#1072;&#1076;&#1080;&#1103;%20&#1056;&#104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1043;&#1080;&#1087;\=&#1042;&#1086;&#1089;&#1090;&#1086;&#1095;&#1085;&#1086;-&#1057;&#1080;&#1073;&#1080;&#1088;&#1089;&#1082;&#1072;&#1103;_&#1078;.&#1076;\___&#1045;&#1044;&#1062;&#1059;\&#1085;-&#1079;-303-&#1073;&#1077;&#1079;%20&#1057;&#1058;&#1040;&#1050;&#105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shiryaev\Application%20Data\The%20Bat!\shiryaev\Attach\Smety-Dwebq-Setinkino-svqzq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_&#1044;&#1086;&#1075;&#1086;&#1074;&#1086;&#1088;&#1072;\&#1055;&#1048;&#1056;%202007\&#1050;&#1086;&#1084;&#1087;&#1072;&#1085;&#1080;&#1103;%20&#1058;&#1088;&#1072;&#1085;&#1089;&#1058;&#1077;&#1083;&#1077;&#1050;&#1086;&#1084;\&#1042;&#1054;&#1051;&#1055;%20&#1064;&#1072;&#1090;&#1082;&#1080;%20-%20&#1057;&#1072;&#1088;&#1086;&#1074;\44\_&#1044;&#1086;&#1075;&#1086;&#1074;&#1086;&#1088;&#1072;\&#1055;&#1048;&#1056;%202007\&#1086;&#1090;%20&#1055;&#1072;&#1074;&#1083;&#1086;&#1074;&#1072;\&#1058;&#1058;&#1050;\&#1076;&#1086;&#1075;-406&#1076;-&#1054;&#1058;&#1057;-&#1087;&#1086;&#1083;&#1085;-&#1086;&#1073;&#1098;&#1077;&#1079;&#107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1043;&#1058;&#1057;&#1057;\&#1085;-&#1079;-&#1061;&#1088;-&#1055;&#1088;-&#1050;&#1088;-&#1050;&#1086;&#1088;&#1088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1043;&#1080;&#1087;\=&#1050;&#1072;&#1083;&#1080;&#1085;&#1080;&#1085;&#1075;&#1088;&#1072;&#1076;&#1089;&#1082;&#1072;&#1103;_&#1078;.&#1076;\___&#1047;&#1072;&#1084;&#1077;&#1085;&#1072;%20&#1086;&#1073;&#1086;&#1088;&#1091;&#1076;&#1086;&#1074;&#1072;&#1085;&#1080;&#1103;\&#1085;-&#1079;-&#1050;&#1083;&#1085;&#1076;-&#1055;&#1088;&#1084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1043;&#1080;&#1087;\=&#1042;&#1086;&#1089;&#1090;&#1086;&#1095;&#1085;&#1086;-&#1057;&#1080;&#1073;&#1080;&#1088;&#1089;&#1082;&#1072;&#1103;_&#1078;.&#1076;\___&#1040;&#1057;&#1050;&#1059;&#1069;\&#1076;&#1086;&#1075;-30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6;&#1040;&#1041;&#1054;&#1058;&#1040;\!_&#1043;&#1048;&#1055;_!\!_&#1057;&#1084;&#1077;&#1090;&#1099;%20&#1085;&#1072;%20&#1087;&#1088;&#1086;&#1077;&#1082;&#1090;&#1080;&#1088;&#1086;&#1074;&#1072;&#1085;&#1080;&#1077;_!\&#1057;&#1077;&#1074;&#1077;&#1088;&#1086;-&#1050;&#1072;&#1074;&#1082;&#1072;&#1079;&#1089;&#1082;&#1072;&#1103;%20&#1078;.&#1076;\&#1040;&#1058;&#1057;%20&#1089;&#1090;.%20&#1040;&#1088;&#1084;&#1072;&#1074;&#1080;&#1088;\&#1044;&#1086;&#1075;&#1086;&#1074;&#1086;&#1088;\&#1044;&#1086;&#1075;&#1086;&#1074;&#1086;&#1088;%20&#1040;&#1058;&#1057;%20&#1089;&#1090;.%20&#1040;&#1088;&#1084;&#1072;&#1074;&#1080;&#1088;2%2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&#1043;&#1080;&#1087;\=&#1057;&#1077;&#1074;&#1077;&#1088;&#1086;-&#1050;&#1072;&#1074;&#1082;&#1072;&#1079;&#1089;&#1082;&#1072;&#1103;_&#1078;.&#1076;\___&#1057;&#1059;&#1057;%20&#1056;&#1086;&#1089;&#1090;&#1086;&#1074;\&#1076;&#1086;&#1075;-&#1057;&#1059;&#1057;-&#1056;&#1086;&#1089;&#1090;&#1086;&#1074;-&#1058;&#1058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-данные"/>
      <sheetName val="КПР"/>
      <sheetName val="CC"/>
      <sheetName val="КПР (2)"/>
      <sheetName val="CC (2)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КПР-эксп"/>
      <sheetName val="СС-эксп"/>
      <sheetName val="- 1"/>
      <sheetName val="распред"/>
      <sheetName val="распред (эксперт)"/>
    </sheetNames>
    <sheetDataSet>
      <sheetData sheetId="0">
        <row r="8">
          <cell r="E8" t="str">
            <v xml:space="preserve">455д/ОТС/1-                   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-данные"/>
      <sheetName val="КПР"/>
      <sheetName val="СС"/>
      <sheetName val="1"/>
      <sheetName val="2"/>
      <sheetName val="3"/>
      <sheetName val="4"/>
      <sheetName val="распред"/>
      <sheetName val="-"/>
      <sheetName val="КПР (2)"/>
      <sheetName val="СС (2)"/>
      <sheetName val="5"/>
    </sheetNames>
    <sheetDataSet>
      <sheetData sheetId="0">
        <row r="39">
          <cell r="E39" t="str">
            <v>Иркутск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Кал пл (2 этапа)"/>
      <sheetName val="Кал пл 27_02_04"/>
      <sheetName val="Сводная"/>
      <sheetName val="1"/>
      <sheetName val="2"/>
      <sheetName val="3"/>
      <sheetName val="4"/>
      <sheetName val="5"/>
      <sheetName val="6"/>
    </sheetNames>
    <sheetDataSet>
      <sheetData sheetId="0">
        <row r="11">
          <cell r="B11">
            <v>154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-данные"/>
      <sheetName val="КПР"/>
      <sheetName val="СС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распред"/>
      <sheetName val="данные для смет"/>
      <sheetName val="КПР-1"/>
      <sheetName val="СС-1"/>
      <sheetName val="12"/>
      <sheetName val="13"/>
      <sheetName val="14"/>
      <sheetName val="15"/>
      <sheetName val="16"/>
      <sheetName val="распред (2)"/>
      <sheetName val="КПР-2"/>
      <sheetName val="СС-2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распред (3)"/>
    </sheetNames>
    <sheetDataSet>
      <sheetData sheetId="0">
        <row r="34">
          <cell r="E34">
            <v>2500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-данные"/>
      <sheetName val="КПР"/>
      <sheetName val="СС"/>
      <sheetName val="1"/>
      <sheetName val="2"/>
      <sheetName val="3"/>
      <sheetName val="КПР-2"/>
      <sheetName val="СС-2"/>
      <sheetName val="4"/>
      <sheetName val="распред"/>
      <sheetName val="исх_данные"/>
      <sheetName val="См7"/>
      <sheetName val="См24"/>
      <sheetName val="См8"/>
    </sheetNames>
    <sheetDataSet>
      <sheetData sheetId="0" refreshError="1">
        <row r="21">
          <cell r="D21">
            <v>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-данные"/>
      <sheetName val="КПР"/>
      <sheetName val="СС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КПР - доп.1"/>
      <sheetName val="1-CC"/>
      <sheetName val="1-01"/>
      <sheetName val="распред"/>
      <sheetName val="КПР - доп.2"/>
      <sheetName val="CC-2"/>
      <sheetName val="12"/>
      <sheetName val="13"/>
      <sheetName val="КПР-дог"/>
      <sheetName val="CC-дог"/>
      <sheetName val="- 1"/>
      <sheetName val="распред-д"/>
      <sheetName val="КПР-дог1"/>
      <sheetName val="CC-дог1"/>
      <sheetName val="- 2"/>
      <sheetName val="- 3"/>
      <sheetName val="распред-д (2)"/>
      <sheetName val="1-10"/>
      <sheetName val="КПР-дог1 (2)"/>
      <sheetName val="CC-дог1 (2)"/>
      <sheetName val="- 4"/>
      <sheetName val="распред-д (3)"/>
      <sheetName val="КПР-дог3"/>
      <sheetName val="CC-дог3"/>
      <sheetName val="- 5"/>
      <sheetName val="- 6"/>
    </sheetNames>
    <sheetDataSet>
      <sheetData sheetId="0">
        <row r="7">
          <cell r="D7" t="str">
            <v>ДКСС ОАО "РЖД"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г_деньги"/>
      <sheetName val="Задание В"/>
      <sheetName val="Лист опроса"/>
      <sheetName val="Исх Тракт"/>
      <sheetName val="См_Тракт"/>
      <sheetName val="См_об Тракт"/>
      <sheetName val="Ст_ком Тракт"/>
      <sheetName val="Шаблон"/>
      <sheetName val="Шаблон_ДЦ_АПК"/>
      <sheetName val="Дог_рас"/>
      <sheetName val="Исх АПК"/>
      <sheetName val="См_АПК"/>
      <sheetName val="Об_АПК"/>
      <sheetName val="Спец_об"/>
      <sheetName val="Шаблон_Спец1"/>
      <sheetName val="Шаблон_Спец2"/>
      <sheetName val="Об_Сет"/>
      <sheetName val="См_Сет"/>
    </sheetNames>
    <sheetDataSet>
      <sheetData sheetId="0" refreshError="1"/>
      <sheetData sheetId="1" refreshError="1"/>
      <sheetData sheetId="2">
        <row r="6">
          <cell r="B6">
            <v>19.2</v>
          </cell>
        </row>
        <row r="10">
          <cell r="B10">
            <v>97</v>
          </cell>
        </row>
        <row r="11">
          <cell r="B11">
            <v>45</v>
          </cell>
        </row>
        <row r="12">
          <cell r="B12">
            <v>52</v>
          </cell>
        </row>
        <row r="17">
          <cell r="B17">
            <v>1.3</v>
          </cell>
        </row>
        <row r="19">
          <cell r="B19">
            <v>1.1000000000000001</v>
          </cell>
        </row>
        <row r="20">
          <cell r="B20">
            <v>1.08</v>
          </cell>
        </row>
        <row r="22">
          <cell r="B22">
            <v>35</v>
          </cell>
        </row>
        <row r="23">
          <cell r="B23">
            <v>3</v>
          </cell>
        </row>
        <row r="24">
          <cell r="B24">
            <v>81</v>
          </cell>
        </row>
        <row r="32">
          <cell r="B32">
            <v>0</v>
          </cell>
        </row>
        <row r="34">
          <cell r="B34">
            <v>0</v>
          </cell>
        </row>
        <row r="41">
          <cell r="B41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роги"/>
      <sheetName val="база"/>
      <sheetName val="Коэффициенты"/>
    </sheetNames>
    <sheetDataSet>
      <sheetData sheetId="0"/>
      <sheetData sheetId="1">
        <row r="1">
          <cell r="A1" t="str">
            <v/>
          </cell>
        </row>
        <row r="2">
          <cell r="A2" t="str">
            <v>ЗАО "УКС ИКС и Д"</v>
          </cell>
          <cell r="G2" t="str">
            <v>Исполнительная смета</v>
          </cell>
          <cell r="J2" t="str">
            <v>стадия П</v>
          </cell>
        </row>
        <row r="3">
          <cell r="A3" t="str">
            <v>ЗАО "Капстройпроект"</v>
          </cell>
          <cell r="G3" t="str">
            <v>Cмета</v>
          </cell>
          <cell r="J3" t="str">
            <v>стадия РД</v>
          </cell>
        </row>
        <row r="4">
          <cell r="A4" t="str">
            <v>ООО "Каналсетьпроект"</v>
          </cell>
          <cell r="G4" t="str">
            <v>Исполнительная смета № 1</v>
          </cell>
        </row>
        <row r="5">
          <cell r="A5" t="str">
            <v>ЗАО "Генеральная дирекция "Центр"</v>
          </cell>
          <cell r="G5" t="str">
            <v>Cмета № 1</v>
          </cell>
        </row>
        <row r="6">
          <cell r="A6" t="str">
            <v>ЗАО "ТУКС - 4"</v>
          </cell>
          <cell r="G6" t="str">
            <v>Исполнительная смета № 2</v>
          </cell>
        </row>
        <row r="7">
          <cell r="A7" t="str">
            <v>ЗАО "ТУКС - 2"</v>
          </cell>
          <cell r="G7" t="str">
            <v>Cмета № 2</v>
          </cell>
        </row>
        <row r="8">
          <cell r="A8" t="str">
            <v>ЗАО "ТУКС - 1"</v>
          </cell>
          <cell r="G8" t="str">
            <v>Исполнительная смета № 3</v>
          </cell>
        </row>
        <row r="9">
          <cell r="A9" t="str">
            <v>ЗАО "ТУКС - 3"</v>
          </cell>
          <cell r="G9" t="str">
            <v>Cмета № 3</v>
          </cell>
        </row>
        <row r="10">
          <cell r="A10" t="str">
            <v>ГУП "Моссвет"</v>
          </cell>
        </row>
        <row r="11">
          <cell r="A11" t="str">
            <v>ЗАО "Альстрой"</v>
          </cell>
        </row>
        <row r="12">
          <cell r="A12" t="str">
            <v>ООО "Архинж"</v>
          </cell>
        </row>
        <row r="13">
          <cell r="A13" t="str">
            <v>МГУП "Мосводоканал УКС ГТС"</v>
          </cell>
        </row>
        <row r="14">
          <cell r="A14" t="str">
            <v>ПУНС МГП "Мосводоканал"</v>
          </cell>
        </row>
        <row r="15">
          <cell r="A15" t="str">
            <v>ЗАО "УКС"</v>
          </cell>
        </row>
        <row r="16">
          <cell r="A16" t="str">
            <v>ЗАО "УКС объектов здравоохранения"</v>
          </cell>
        </row>
        <row r="17">
          <cell r="A17" t="str">
            <v>ООО "Зеленоградкапстрой"</v>
          </cell>
        </row>
        <row r="18">
          <cell r="A18" t="str">
            <v>ЗАО "Дон-строй"</v>
          </cell>
        </row>
        <row r="19">
          <cell r="A19" t="str">
            <v>ООО "Региональная финансово-строительная компания"</v>
          </cell>
        </row>
        <row r="20">
          <cell r="A20" t="str">
            <v>ООО "ПИК Инвест"</v>
          </cell>
        </row>
        <row r="21">
          <cell r="A21" t="str">
            <v>ЗАО "Инвестстрой"</v>
          </cell>
        </row>
        <row r="22">
          <cell r="A22" t="str">
            <v>ООО  ОКС "СУ-155"</v>
          </cell>
        </row>
        <row r="23">
          <cell r="A23" t="str">
            <v>ООО "Фирма Вершина"</v>
          </cell>
        </row>
        <row r="24">
          <cell r="A24" t="str">
            <v>ООО "АПЦ "Проспроект"</v>
          </cell>
        </row>
        <row r="25">
          <cell r="A25" t="str">
            <v>ОАО "Метрогипротранс"</v>
          </cell>
        </row>
        <row r="26">
          <cell r="A26" t="str">
            <v>ООО ПСФ "КРОСТ"</v>
          </cell>
        </row>
        <row r="27">
          <cell r="A27" t="str">
            <v>УКС ГУП "Мосгаз"</v>
          </cell>
        </row>
        <row r="28">
          <cell r="A28" t="str">
            <v>ООО "Межрегиональный союз строителей"</v>
          </cell>
        </row>
        <row r="29">
          <cell r="A29" t="str">
            <v>ООО "Жилкапстрой"</v>
          </cell>
        </row>
        <row r="30">
          <cell r="A30" t="str">
            <v>ООО "ИНТЕКО"</v>
          </cell>
        </row>
        <row r="31">
          <cell r="A31" t="str">
            <v>ООО "УКС "ИНТЕКО"</v>
          </cell>
        </row>
        <row r="32">
          <cell r="A32" t="str">
            <v>ООО "Лубстрой"</v>
          </cell>
        </row>
        <row r="33">
          <cell r="A33" t="str">
            <v>ООО "ДизайнБауПроект"</v>
          </cell>
        </row>
        <row r="34">
          <cell r="A34" t="str">
            <v>ЗАО "Институт Промос"</v>
          </cell>
        </row>
        <row r="35">
          <cell r="A35" t="str">
            <v>ЗАО "Престижный дом"</v>
          </cell>
        </row>
        <row r="36">
          <cell r="A36" t="str">
            <v>ООО "ДС Девелопмент"</v>
          </cell>
        </row>
        <row r="37">
          <cell r="A37" t="str">
            <v>ЗАО "УКС-Восток"</v>
          </cell>
        </row>
        <row r="38">
          <cell r="A38" t="str">
            <v>ООО "Независимый институт энергосбережения"</v>
          </cell>
        </row>
        <row r="39">
          <cell r="A39" t="str">
            <v>ГУП Институт "МосводоканалНИИпроект"</v>
          </cell>
        </row>
        <row r="40">
          <cell r="A40" t="str">
            <v>ООО "Региональная Управляющая Компания"</v>
          </cell>
        </row>
        <row r="41">
          <cell r="A41" t="str">
            <v>ООО "Регионстройкомплект-XXI век"</v>
          </cell>
        </row>
        <row r="42">
          <cell r="A42" t="str">
            <v>ООО "Архитектурная мастерская М-19"</v>
          </cell>
        </row>
        <row r="43">
          <cell r="A43" t="str">
            <v>ООО "Мастерская архитектора Бавыкина"</v>
          </cell>
        </row>
        <row r="44">
          <cell r="A44" t="str">
            <v>ООО "БАТ-Инжстрой"</v>
          </cell>
        </row>
        <row r="45">
          <cell r="A45" t="str">
            <v>ООО "Импульс-А"</v>
          </cell>
        </row>
        <row r="46">
          <cell r="A46" t="str">
            <v>ООО "Инжстрой Бережки"</v>
          </cell>
        </row>
        <row r="47">
          <cell r="A47" t="str">
            <v>ООО "Капстройэкология"</v>
          </cell>
        </row>
        <row r="48">
          <cell r="A48" t="str">
            <v>НПО "Космос"</v>
          </cell>
        </row>
        <row r="49">
          <cell r="A49" t="str">
            <v>ОАО "Московский бизнес инкубатор"</v>
          </cell>
        </row>
        <row r="50">
          <cell r="A50" t="str">
            <v>ЗАО "МОСОБЛ Инвест строй"</v>
          </cell>
        </row>
        <row r="51">
          <cell r="A51" t="str">
            <v>ГУП "МОСЖИЛКОМПЛЕКС"</v>
          </cell>
        </row>
        <row r="52">
          <cell r="A52" t="str">
            <v>ГУП "Моспроект-2" им. М.В.Посохина</v>
          </cell>
        </row>
        <row r="53">
          <cell r="A53" t="str">
            <v>ГУП "Моспроект-3"</v>
          </cell>
        </row>
        <row r="54">
          <cell r="A54" t="str">
            <v>ГУП МНИИП "Моспроект-4"</v>
          </cell>
        </row>
        <row r="55">
          <cell r="A55" t="str">
            <v>ООО фирма "Спецстрой Сервис"</v>
          </cell>
        </row>
        <row r="56">
          <cell r="A56" t="str">
            <v>ООО "Теплотехстрой проект"</v>
          </cell>
        </row>
        <row r="57">
          <cell r="A57" t="str">
            <v>ЗАО "ТУКС - 5"</v>
          </cell>
        </row>
        <row r="58">
          <cell r="A58" t="str">
            <v>ЗАО "ТУКС - 7"</v>
          </cell>
        </row>
        <row r="59">
          <cell r="A59" t="str">
            <v>ЗАО "ТУКС - 7ЮВ"</v>
          </cell>
        </row>
        <row r="60">
          <cell r="A60" t="str">
            <v>ООО "Компания регионального развития и инвестиций"</v>
          </cell>
        </row>
        <row r="61">
          <cell r="A61" t="str">
            <v>ПЭУКС МГУП "Мосводоканал"</v>
          </cell>
        </row>
        <row r="62">
          <cell r="A62" t="str">
            <v>ООО "Финпроект"</v>
          </cell>
        </row>
        <row r="63">
          <cell r="A63" t="str">
            <v>ЗАО "Кунцево-Инвест"</v>
          </cell>
        </row>
        <row r="64">
          <cell r="A64" t="str">
            <v>ОАО "ЦНИИЭП жилых и общественных зданий"</v>
          </cell>
        </row>
        <row r="65">
          <cell r="A65" t="str">
            <v>ООО "Развитие"</v>
          </cell>
        </row>
        <row r="66">
          <cell r="A66" t="str">
            <v>ОАО "Слава"</v>
          </cell>
        </row>
        <row r="67">
          <cell r="A67" t="str">
            <v>ООО "Регионстройкомплекс XXI век"</v>
          </cell>
        </row>
        <row r="68">
          <cell r="A68" t="str">
            <v>МОАО "Слава" (Второй часовой завод)</v>
          </cell>
        </row>
        <row r="69">
          <cell r="A69" t="str">
            <v>ОАО "Корпорация "Трансстрой"</v>
          </cell>
        </row>
        <row r="70">
          <cell r="A70" t="str">
            <v>ЗАО "Эзоис"</v>
          </cell>
        </row>
        <row r="71">
          <cell r="A71" t="str">
            <v>ООО "Автодорцентр"</v>
          </cell>
        </row>
        <row r="72">
          <cell r="A72" t="str">
            <v>ГУП "Мосинжпроет"</v>
          </cell>
        </row>
        <row r="73">
          <cell r="A73" t="str">
            <v>ООО "СветоСервис"</v>
          </cell>
        </row>
        <row r="74">
          <cell r="A74" t="str">
            <v>ООО "МНПП СВЭН"</v>
          </cell>
        </row>
        <row r="75">
          <cell r="A75" t="str">
            <v>ЗАО "СОРВиК"</v>
          </cell>
        </row>
        <row r="76">
          <cell r="A76" t="str">
            <v>ЗАО "Инжпроектсервис"</v>
          </cell>
        </row>
        <row r="77">
          <cell r="A77" t="str">
            <v>ЗАО "УКС КБН"</v>
          </cell>
        </row>
        <row r="78">
          <cell r="A78" t="str">
            <v>ЗАО "Геоток"</v>
          </cell>
        </row>
        <row r="79">
          <cell r="A79" t="str">
            <v>ЗАО "ММА + Фицрой Робинсон Интернэшенл"</v>
          </cell>
        </row>
        <row r="80">
          <cell r="A80" t="str">
            <v>ЗАО "МОСПРОМСТРОЙ" ФИРМА "АРС"</v>
          </cell>
        </row>
        <row r="81">
          <cell r="A81" t="str">
            <v>Архитектурно-проектная мастерская ООО "Малая Студия"</v>
          </cell>
        </row>
        <row r="82">
          <cell r="A82" t="str">
            <v>ООО "ТУКС МОСПРОМСТРОЙ"</v>
          </cell>
        </row>
        <row r="83">
          <cell r="A83" t="str">
            <v>ГУП "МНИИТЭП"</v>
          </cell>
        </row>
        <row r="84">
          <cell r="A84" t="str">
            <v>ООО "ПРОК - энерго 2001"</v>
          </cell>
        </row>
        <row r="85">
          <cell r="A85" t="str">
            <v>ОАО "УКС НАУКА"</v>
          </cell>
        </row>
        <row r="86">
          <cell r="A86" t="str">
            <v>ФГУП "Институт общественных зданий"</v>
          </cell>
        </row>
        <row r="87">
          <cell r="A87" t="str">
            <v>ОАО "Стройпроект"</v>
          </cell>
        </row>
        <row r="88">
          <cell r="A88" t="str">
            <v>ЗАО "Стройиндустрия"</v>
          </cell>
        </row>
        <row r="89">
          <cell r="A89" t="str">
            <v>ООО "ДКС"</v>
          </cell>
        </row>
        <row r="90">
          <cell r="A90" t="str">
            <v>ООО "П.Ф.К.-ДОМ"</v>
          </cell>
        </row>
      </sheetData>
      <sheetData sheetId="2">
        <row r="1">
          <cell r="A1" t="str">
            <v/>
          </cell>
        </row>
        <row r="2">
          <cell r="A2" t="str">
            <v>1,1</v>
          </cell>
        </row>
        <row r="3">
          <cell r="A3" t="str">
            <v>1,25</v>
          </cell>
        </row>
        <row r="4">
          <cell r="A4" t="str">
            <v>1,43</v>
          </cell>
        </row>
        <row r="5">
          <cell r="A5" t="str">
            <v>1,67</v>
          </cell>
        </row>
        <row r="6">
          <cell r="A6" t="str">
            <v>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-данные"/>
      <sheetName val="КПР"/>
      <sheetName val="СС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распред."/>
    </sheetNames>
    <sheetDataSet>
      <sheetData sheetId="0">
        <row r="35">
          <cell r="F35">
            <v>10</v>
          </cell>
        </row>
        <row r="36">
          <cell r="E36">
            <v>4</v>
          </cell>
        </row>
        <row r="38">
          <cell r="E38">
            <v>10000</v>
          </cell>
        </row>
        <row r="39">
          <cell r="E39">
            <v>2000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-данные"/>
      <sheetName val="СС"/>
      <sheetName val="1"/>
      <sheetName val="2"/>
      <sheetName val="3"/>
      <sheetName val="4"/>
      <sheetName val="5"/>
      <sheetName val="6"/>
      <sheetName val="7"/>
      <sheetName val="8"/>
      <sheetName val="9"/>
    </sheetNames>
    <sheetDataSet>
      <sheetData sheetId="0" refreshError="1">
        <row r="16">
          <cell r="B16" t="str">
            <v>С.А. Иванов</v>
          </cell>
        </row>
        <row r="27">
          <cell r="B27">
            <v>10000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-данные"/>
      <sheetName val="КПР"/>
      <sheetName val="СС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распред"/>
    </sheetNames>
    <sheetDataSet>
      <sheetData sheetId="0">
        <row r="17">
          <cell r="B17" t="str">
            <v>С.А. Иванов</v>
          </cell>
        </row>
        <row r="31">
          <cell r="B31" t="str">
            <v>Санкт- Петербург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-данные"/>
      <sheetName val="КПР"/>
      <sheetName val="СС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КПР - доп.1"/>
      <sheetName val="1-CC"/>
      <sheetName val="1-01"/>
      <sheetName val="1-10"/>
      <sheetName val="исх_данные"/>
    </sheetNames>
    <sheetDataSet>
      <sheetData sheetId="0">
        <row r="9">
          <cell r="D9" t="str">
            <v xml:space="preserve"> 250/ОТС-303н от 26 мая 2004г.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-данные"/>
      <sheetName val="КПР"/>
      <sheetName val="СС"/>
      <sheetName val="1"/>
      <sheetName val="2"/>
      <sheetName val="3"/>
      <sheetName val="КПР-2"/>
      <sheetName val="СС-2"/>
      <sheetName val="4"/>
      <sheetName val="5"/>
      <sheetName val="распред"/>
    </sheetNames>
    <sheetDataSet>
      <sheetData sheetId="0">
        <row r="10">
          <cell r="G10">
            <v>13.38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-данные"/>
      <sheetName val="КПР"/>
      <sheetName val="СС"/>
      <sheetName val="1"/>
      <sheetName val="2"/>
      <sheetName val="3"/>
      <sheetName val="распред"/>
      <sheetName val="КПР-1"/>
      <sheetName val="СС-1"/>
      <sheetName val="4"/>
      <sheetName val="распред (2)"/>
      <sheetName val="2- КПР"/>
      <sheetName val="2-CC"/>
      <sheetName val="2- 3"/>
      <sheetName val="2- 4"/>
      <sheetName val="распред (3)"/>
      <sheetName val="дог- КПР"/>
      <sheetName val="дог-CС"/>
    </sheetNames>
    <sheetDataSet>
      <sheetData sheetId="0">
        <row r="10">
          <cell r="G10">
            <v>14.42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-данные"/>
      <sheetName val="КПР"/>
      <sheetName val="CC"/>
      <sheetName val="КПР (2)"/>
      <sheetName val="CC (2)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КПР-эксп"/>
      <sheetName val="СС-эксп"/>
      <sheetName val="- 1"/>
      <sheetName val="распред"/>
      <sheetName val="распред (эксперт)"/>
    </sheetNames>
    <sheetDataSet>
      <sheetData sheetId="0">
        <row r="9">
          <cell r="B9" t="str">
            <v>28.02.2008г.</v>
          </cell>
        </row>
      </sheetData>
      <sheetData sheetId="1"/>
      <sheetData sheetId="2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-данные"/>
      <sheetName val="КПР"/>
      <sheetName val="СС"/>
      <sheetName val="1"/>
      <sheetName val="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 refreshError="1">
        <row r="39">
          <cell r="E39" t="str">
            <v>Ростов-на-Дону</v>
          </cell>
        </row>
        <row r="40">
          <cell r="E40">
            <v>7000</v>
          </cell>
        </row>
        <row r="41">
          <cell r="E41">
            <v>2000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9"/>
  <sheetViews>
    <sheetView tabSelected="1" view="pageBreakPreview" topLeftCell="A7" zoomScale="70" zoomScaleSheetLayoutView="70" workbookViewId="0">
      <selection activeCell="A13" sqref="A13:U13"/>
    </sheetView>
  </sheetViews>
  <sheetFormatPr defaultColWidth="9.109375" defaultRowHeight="15.6" x14ac:dyDescent="0.3"/>
  <cols>
    <col min="1" max="1" width="3.88671875" style="16" customWidth="1"/>
    <col min="2" max="2" width="3.109375" style="16" customWidth="1"/>
    <col min="3" max="3" width="9.6640625" style="16" customWidth="1"/>
    <col min="4" max="4" width="2.5546875" style="16" customWidth="1"/>
    <col min="5" max="5" width="6" style="16" customWidth="1"/>
    <col min="6" max="6" width="2.33203125" style="16" customWidth="1"/>
    <col min="7" max="7" width="6.44140625" style="16" customWidth="1"/>
    <col min="8" max="8" width="4.44140625" style="16" customWidth="1"/>
    <col min="9" max="9" width="5.88671875" style="16" customWidth="1"/>
    <col min="10" max="10" width="4.5546875" style="16" customWidth="1"/>
    <col min="11" max="11" width="8.44140625" style="16" customWidth="1"/>
    <col min="12" max="12" width="3.33203125" style="16" customWidth="1"/>
    <col min="13" max="13" width="13.109375" style="16" customWidth="1"/>
    <col min="14" max="14" width="11" style="16" customWidth="1"/>
    <col min="15" max="15" width="9.77734375" style="16" customWidth="1"/>
    <col min="16" max="16" width="3.6640625" style="16" customWidth="1"/>
    <col min="17" max="17" width="9.44140625" style="16" customWidth="1"/>
    <col min="18" max="18" width="1.6640625" style="16" customWidth="1"/>
    <col min="19" max="19" width="4.5546875" style="16" customWidth="1"/>
    <col min="20" max="20" width="4.33203125" style="16" customWidth="1"/>
    <col min="21" max="21" width="16.109375" style="18" customWidth="1"/>
    <col min="22" max="22" width="15.109375" style="5" customWidth="1"/>
    <col min="23" max="16384" width="9.109375" style="5"/>
  </cols>
  <sheetData>
    <row r="1" spans="1:29" x14ac:dyDescent="0.3">
      <c r="A1" s="67" t="s">
        <v>16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</row>
    <row r="2" spans="1:29" ht="16.8" x14ac:dyDescent="0.3">
      <c r="A2" s="75" t="s">
        <v>13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</row>
    <row r="3" spans="1:29" x14ac:dyDescent="0.25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W3" s="23"/>
      <c r="X3" s="23"/>
      <c r="Y3" s="23"/>
      <c r="Z3" s="23"/>
      <c r="AA3" s="23"/>
      <c r="AB3" s="23"/>
      <c r="AC3" s="23"/>
    </row>
    <row r="4" spans="1:29" x14ac:dyDescent="0.25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W4" s="23"/>
      <c r="X4" s="23"/>
      <c r="Y4" s="23"/>
      <c r="Z4" s="23"/>
      <c r="AA4" s="23"/>
      <c r="AB4" s="23"/>
      <c r="AC4" s="23"/>
    </row>
    <row r="5" spans="1:29" ht="13.2" x14ac:dyDescent="0.25">
      <c r="A5" s="77" t="s">
        <v>27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W5" s="23"/>
      <c r="X5" s="23"/>
      <c r="Y5" s="23"/>
      <c r="Z5" s="23"/>
      <c r="AA5" s="23"/>
      <c r="AB5" s="23"/>
      <c r="AC5" s="23"/>
    </row>
    <row r="6" spans="1:29" ht="13.2" x14ac:dyDescent="0.25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W6" s="23"/>
      <c r="X6" s="23"/>
      <c r="Y6" s="23"/>
      <c r="Z6" s="23"/>
      <c r="AA6" s="23"/>
      <c r="AB6" s="23"/>
      <c r="AC6" s="23"/>
    </row>
    <row r="7" spans="1:29" ht="13.2" x14ac:dyDescent="0.25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W7" s="23"/>
      <c r="X7" s="23"/>
      <c r="Y7" s="23"/>
      <c r="Z7" s="23"/>
      <c r="AA7" s="23"/>
      <c r="AB7" s="23"/>
      <c r="AC7" s="23"/>
    </row>
    <row r="8" spans="1:29" ht="38.4" customHeight="1" x14ac:dyDescent="0.25">
      <c r="A8" s="76" t="s">
        <v>17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W8" s="23"/>
      <c r="X8" s="23"/>
      <c r="Y8" s="23"/>
      <c r="Z8" s="23"/>
      <c r="AA8" s="23"/>
      <c r="AB8" s="23"/>
      <c r="AC8" s="23"/>
    </row>
    <row r="9" spans="1:29" ht="16.95" customHeight="1" x14ac:dyDescent="0.25">
      <c r="A9" s="78" t="s">
        <v>18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W9" s="23"/>
      <c r="X9" s="23"/>
      <c r="Y9" s="23"/>
      <c r="Z9" s="23"/>
      <c r="AA9" s="23"/>
      <c r="AB9" s="23"/>
      <c r="AC9" s="23"/>
    </row>
    <row r="10" spans="1:29" x14ac:dyDescent="0.25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W10" s="23"/>
      <c r="X10" s="23"/>
      <c r="Y10" s="23"/>
      <c r="Z10" s="23"/>
      <c r="AA10" s="23"/>
      <c r="AB10" s="23"/>
      <c r="AC10" s="23"/>
    </row>
    <row r="11" spans="1:29" x14ac:dyDescent="0.25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W11" s="23"/>
      <c r="X11" s="23"/>
      <c r="Y11" s="23"/>
      <c r="Z11" s="23"/>
      <c r="AA11" s="23"/>
      <c r="AB11" s="23"/>
      <c r="AC11" s="23"/>
    </row>
    <row r="12" spans="1:29" x14ac:dyDescent="0.25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W12" s="23"/>
      <c r="X12" s="23"/>
      <c r="Y12" s="23"/>
      <c r="Z12" s="23"/>
      <c r="AA12" s="23"/>
      <c r="AB12" s="23"/>
      <c r="AC12" s="23"/>
    </row>
    <row r="13" spans="1:29" s="1" customFormat="1" ht="28.5" customHeight="1" x14ac:dyDescent="0.25">
      <c r="A13" s="69" t="s">
        <v>19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</row>
    <row r="14" spans="1:29" s="3" customFormat="1" ht="5.25" customHeight="1" thickBot="1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9" s="3" customFormat="1" ht="131.25" customHeight="1" thickBot="1" x14ac:dyDescent="0.3">
      <c r="A15" s="7" t="s">
        <v>3</v>
      </c>
      <c r="B15" s="70" t="s">
        <v>4</v>
      </c>
      <c r="C15" s="71"/>
      <c r="D15" s="71"/>
      <c r="E15" s="71"/>
      <c r="F15" s="71"/>
      <c r="G15" s="71"/>
      <c r="H15" s="72"/>
      <c r="I15" s="73" t="s">
        <v>5</v>
      </c>
      <c r="J15" s="71"/>
      <c r="K15" s="71"/>
      <c r="L15" s="71"/>
      <c r="M15" s="71"/>
      <c r="N15" s="74"/>
      <c r="O15" s="70" t="s">
        <v>6</v>
      </c>
      <c r="P15" s="71"/>
      <c r="Q15" s="71"/>
      <c r="R15" s="71"/>
      <c r="S15" s="71"/>
      <c r="T15" s="72"/>
      <c r="U15" s="8" t="s">
        <v>20</v>
      </c>
    </row>
    <row r="16" spans="1:29" s="3" customFormat="1" ht="64.8" customHeight="1" x14ac:dyDescent="0.3">
      <c r="A16" s="58" t="s">
        <v>1</v>
      </c>
      <c r="B16" s="60" t="s">
        <v>21</v>
      </c>
      <c r="C16" s="61"/>
      <c r="D16" s="61"/>
      <c r="E16" s="61"/>
      <c r="F16" s="61"/>
      <c r="G16" s="61"/>
      <c r="H16" s="62"/>
      <c r="I16" s="63" t="s">
        <v>26</v>
      </c>
      <c r="J16" s="63"/>
      <c r="K16" s="63"/>
      <c r="L16" s="63"/>
      <c r="M16" s="63"/>
      <c r="N16" s="63"/>
      <c r="O16" s="64" t="s">
        <v>10</v>
      </c>
      <c r="P16" s="65"/>
      <c r="Q16" s="65"/>
      <c r="R16" s="65"/>
      <c r="S16" s="65"/>
      <c r="T16" s="66"/>
      <c r="U16" s="50">
        <f>(O17+Q17*S17)*1.07</f>
        <v>37637.25</v>
      </c>
    </row>
    <row r="17" spans="1:30" s="3" customFormat="1" ht="21" customHeight="1" x14ac:dyDescent="0.3">
      <c r="A17" s="59"/>
      <c r="B17" s="9"/>
      <c r="C17" s="21">
        <v>4</v>
      </c>
      <c r="D17" s="11" t="s">
        <v>22</v>
      </c>
      <c r="E17" s="25"/>
      <c r="F17" s="25"/>
      <c r="G17" s="10"/>
      <c r="H17" s="12"/>
      <c r="I17" s="24" t="s">
        <v>7</v>
      </c>
      <c r="J17" s="25" t="s">
        <v>2</v>
      </c>
      <c r="K17" s="79">
        <v>32975</v>
      </c>
      <c r="L17" s="79"/>
      <c r="M17" s="25"/>
      <c r="N17" s="25"/>
      <c r="O17" s="26">
        <f>K17</f>
        <v>32975</v>
      </c>
      <c r="P17" s="27" t="s">
        <v>11</v>
      </c>
      <c r="Q17" s="28">
        <f>K18</f>
        <v>550</v>
      </c>
      <c r="R17" s="27" t="s">
        <v>0</v>
      </c>
      <c r="S17" s="27">
        <f>C17</f>
        <v>4</v>
      </c>
      <c r="T17" s="29"/>
      <c r="U17" s="51"/>
    </row>
    <row r="18" spans="1:30" s="3" customFormat="1" ht="16.2" thickBot="1" x14ac:dyDescent="0.35">
      <c r="A18" s="59"/>
      <c r="B18" s="30"/>
      <c r="C18" s="13"/>
      <c r="D18" s="14"/>
      <c r="E18" s="20"/>
      <c r="F18" s="20"/>
      <c r="G18" s="13"/>
      <c r="H18" s="31"/>
      <c r="I18" s="32" t="s">
        <v>8</v>
      </c>
      <c r="J18" s="17" t="s">
        <v>2</v>
      </c>
      <c r="K18" s="80">
        <v>550</v>
      </c>
      <c r="L18" s="80"/>
      <c r="M18" s="22"/>
      <c r="N18" s="22"/>
      <c r="O18" s="33"/>
      <c r="P18" s="27" t="s">
        <v>0</v>
      </c>
      <c r="Q18" s="82">
        <v>1.07</v>
      </c>
      <c r="R18" s="34"/>
      <c r="S18" s="34"/>
      <c r="T18" s="35"/>
      <c r="U18" s="51"/>
      <c r="V18" s="36"/>
      <c r="W18" s="36"/>
      <c r="X18" s="36"/>
      <c r="Y18" s="36"/>
      <c r="Z18" s="36"/>
      <c r="AA18" s="4"/>
      <c r="AB18" s="4"/>
      <c r="AC18" s="4"/>
      <c r="AD18" s="4"/>
    </row>
    <row r="19" spans="1:30" ht="72" customHeight="1" x14ac:dyDescent="0.3">
      <c r="A19" s="58" t="s">
        <v>23</v>
      </c>
      <c r="B19" s="60" t="s">
        <v>24</v>
      </c>
      <c r="C19" s="61"/>
      <c r="D19" s="61"/>
      <c r="E19" s="61"/>
      <c r="F19" s="61"/>
      <c r="G19" s="61"/>
      <c r="H19" s="62"/>
      <c r="I19" s="63" t="s">
        <v>28</v>
      </c>
      <c r="J19" s="63"/>
      <c r="K19" s="63"/>
      <c r="L19" s="63"/>
      <c r="M19" s="63"/>
      <c r="N19" s="63"/>
      <c r="O19" s="64" t="s">
        <v>10</v>
      </c>
      <c r="P19" s="65"/>
      <c r="Q19" s="65"/>
      <c r="R19" s="65"/>
      <c r="S19" s="65"/>
      <c r="T19" s="66"/>
      <c r="U19" s="50">
        <f>(O20+Q20*S20)*1.07</f>
        <v>21920.45</v>
      </c>
    </row>
    <row r="20" spans="1:30" s="3" customFormat="1" x14ac:dyDescent="0.3">
      <c r="A20" s="59"/>
      <c r="B20" s="9"/>
      <c r="C20" s="21">
        <v>8.8000000000000007</v>
      </c>
      <c r="D20" s="11" t="s">
        <v>22</v>
      </c>
      <c r="E20" s="25"/>
      <c r="F20" s="25"/>
      <c r="G20" s="10"/>
      <c r="H20" s="12"/>
      <c r="I20" s="24" t="s">
        <v>7</v>
      </c>
      <c r="J20" s="25" t="s">
        <v>2</v>
      </c>
      <c r="K20" s="79">
        <v>19800</v>
      </c>
      <c r="L20" s="79"/>
      <c r="M20" s="25"/>
      <c r="N20" s="25"/>
      <c r="O20" s="26">
        <f>K20</f>
        <v>19800</v>
      </c>
      <c r="P20" s="27" t="s">
        <v>11</v>
      </c>
      <c r="Q20" s="28">
        <f>K21</f>
        <v>78</v>
      </c>
      <c r="R20" s="27" t="s">
        <v>0</v>
      </c>
      <c r="S20" s="27">
        <f>C20</f>
        <v>8.8000000000000007</v>
      </c>
      <c r="T20" s="29"/>
      <c r="U20" s="51"/>
    </row>
    <row r="21" spans="1:30" ht="16.2" thickBot="1" x14ac:dyDescent="0.35">
      <c r="A21" s="59"/>
      <c r="B21" s="30"/>
      <c r="C21" s="13"/>
      <c r="D21" s="14"/>
      <c r="E21" s="20"/>
      <c r="F21" s="20"/>
      <c r="G21" s="13"/>
      <c r="H21" s="31"/>
      <c r="I21" s="32" t="s">
        <v>8</v>
      </c>
      <c r="J21" s="17" t="s">
        <v>2</v>
      </c>
      <c r="K21" s="80">
        <v>78</v>
      </c>
      <c r="L21" s="80"/>
      <c r="M21" s="22"/>
      <c r="N21" s="22"/>
      <c r="O21" s="33"/>
      <c r="P21" s="27" t="s">
        <v>0</v>
      </c>
      <c r="Q21" s="82">
        <v>1.07</v>
      </c>
      <c r="R21" s="34"/>
      <c r="S21" s="34"/>
      <c r="T21" s="35"/>
      <c r="U21" s="51"/>
    </row>
    <row r="22" spans="1:30" ht="47.25" customHeight="1" thickBot="1" x14ac:dyDescent="0.35">
      <c r="A22" s="15"/>
      <c r="B22" s="52" t="s">
        <v>9</v>
      </c>
      <c r="C22" s="53"/>
      <c r="D22" s="53"/>
      <c r="E22" s="53"/>
      <c r="F22" s="53"/>
      <c r="G22" s="53"/>
      <c r="H22" s="54"/>
      <c r="I22" s="55" t="s">
        <v>12</v>
      </c>
      <c r="J22" s="56"/>
      <c r="K22" s="56"/>
      <c r="L22" s="56"/>
      <c r="M22" s="56"/>
      <c r="N22" s="57"/>
      <c r="O22" s="48" t="s">
        <v>25</v>
      </c>
      <c r="P22" s="6"/>
      <c r="Q22" s="49"/>
      <c r="R22" s="49"/>
      <c r="S22" s="19"/>
      <c r="T22" s="37"/>
      <c r="U22" s="81">
        <f>ROUND(29.54*(U16+U19),2)</f>
        <v>1759334.46</v>
      </c>
      <c r="W22" s="38"/>
      <c r="X22" s="38"/>
      <c r="Y22" s="38"/>
      <c r="Z22" s="38"/>
    </row>
    <row r="23" spans="1:30" ht="33" customHeight="1" x14ac:dyDescent="0.3">
      <c r="A23" s="40"/>
      <c r="B23" s="41"/>
      <c r="C23" s="41"/>
      <c r="D23" s="41"/>
      <c r="E23" s="41"/>
      <c r="F23" s="41"/>
      <c r="G23" s="41"/>
      <c r="H23" s="41"/>
      <c r="I23" s="42"/>
      <c r="J23" s="42"/>
      <c r="K23" s="42"/>
      <c r="L23" s="42"/>
      <c r="M23" s="42"/>
      <c r="N23" s="42"/>
      <c r="O23" s="43"/>
      <c r="P23" s="44"/>
      <c r="Q23" s="45"/>
      <c r="R23" s="45"/>
      <c r="S23" s="46"/>
      <c r="T23" s="46"/>
      <c r="U23" s="47"/>
    </row>
    <row r="24" spans="1:30" ht="15.75" customHeight="1" x14ac:dyDescent="0.3">
      <c r="A24" s="40"/>
      <c r="B24" s="41"/>
      <c r="C24" s="41"/>
      <c r="D24" s="41"/>
      <c r="E24" s="41"/>
      <c r="F24" s="41"/>
      <c r="G24" s="41"/>
      <c r="H24" s="41"/>
      <c r="I24" s="42"/>
      <c r="J24" s="42"/>
      <c r="K24" s="42"/>
      <c r="L24" s="42"/>
      <c r="M24" s="42"/>
      <c r="N24" s="42"/>
      <c r="O24" s="43"/>
      <c r="P24" s="44"/>
      <c r="Q24" s="45"/>
      <c r="R24" s="45"/>
      <c r="S24" s="46"/>
      <c r="T24" s="46"/>
      <c r="U24" s="47"/>
    </row>
    <row r="27" spans="1:30" x14ac:dyDescent="0.3">
      <c r="B27" s="16" t="s">
        <v>14</v>
      </c>
    </row>
    <row r="29" spans="1:30" x14ac:dyDescent="0.3">
      <c r="B29" s="16" t="s">
        <v>15</v>
      </c>
    </row>
  </sheetData>
  <mergeCells count="26">
    <mergeCell ref="U19:U21"/>
    <mergeCell ref="K20:L20"/>
    <mergeCell ref="K21:L21"/>
    <mergeCell ref="K18:L18"/>
    <mergeCell ref="A19:A21"/>
    <mergeCell ref="B19:H19"/>
    <mergeCell ref="I19:N19"/>
    <mergeCell ref="O19:T19"/>
    <mergeCell ref="A1:U1"/>
    <mergeCell ref="A3:U3"/>
    <mergeCell ref="A13:U13"/>
    <mergeCell ref="B15:H15"/>
    <mergeCell ref="I15:N15"/>
    <mergeCell ref="O15:T15"/>
    <mergeCell ref="A2:U2"/>
    <mergeCell ref="A8:U8"/>
    <mergeCell ref="A5:U7"/>
    <mergeCell ref="A9:U9"/>
    <mergeCell ref="U16:U18"/>
    <mergeCell ref="A16:A18"/>
    <mergeCell ref="B16:H16"/>
    <mergeCell ref="I16:N16"/>
    <mergeCell ref="O16:T16"/>
    <mergeCell ref="B22:H22"/>
    <mergeCell ref="I22:N22"/>
    <mergeCell ref="K17:L17"/>
  </mergeCells>
  <pageMargins left="0.6692913385826772" right="0.19685039370078741" top="1.6141732283464567" bottom="0.27559055118110237" header="0.31496062992125984" footer="0.31496062992125984"/>
  <pageSetup paperSize="9" scale="70" fitToHeight="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Рабзавод</vt:lpstr>
      <vt:lpstr>Рабзавод!Область_печати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2019-01-29T13:25:55Z</dcterms:modified>
</cp:coreProperties>
</file>