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Зайцев Николай\Desktop\"/>
    </mc:Choice>
  </mc:AlternateContent>
  <bookViews>
    <workbookView xWindow="0" yWindow="0" windowWidth="2040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O24" i="1" l="1"/>
  <c r="O36" i="1"/>
  <c r="O32" i="1"/>
  <c r="J33" i="1"/>
  <c r="J17" i="1" l="1"/>
</calcChain>
</file>

<file path=xl/sharedStrings.xml><?xml version="1.0" encoding="utf-8"?>
<sst xmlns="http://schemas.openxmlformats.org/spreadsheetml/2006/main" count="43" uniqueCount="36">
  <si>
    <t>Приложение № 1</t>
  </si>
  <si>
    <t>к Сводному расчету цены договора</t>
  </si>
  <si>
    <t>к Договору №____________</t>
  </si>
  <si>
    <t xml:space="preserve"> от  «___»_________ 2013 г.</t>
  </si>
  <si>
    <t>Локальный сметный расчет №01</t>
  </si>
  <si>
    <t>на разработку проектной и рабочей документации</t>
  </si>
  <si>
    <t>Наименование предприятия, здания, сооружения, стадии проектирования, этапа, вида проектных или изыскательских работ</t>
  </si>
  <si>
    <t>Наименование проектной (изыскательской) организации</t>
  </si>
  <si>
    <t>Наименование организации заказчика</t>
  </si>
  <si>
    <t>тыс. руб. (без учета НДС)</t>
  </si>
  <si>
    <t>№        п/п</t>
  </si>
  <si>
    <t>Характеристика предприятия, здания, сооружения или вида работ</t>
  </si>
  <si>
    <t>№№ частей, глав, таблиц и пунктов указаний к разделу или главе Сборника цен на проектные и изыскательские работы для строительства</t>
  </si>
  <si>
    <t>Расчет стоимости: (а+bх)*К</t>
  </si>
  <si>
    <t>Стоимость (руб.)</t>
  </si>
  <si>
    <t>Порядок определения базовых цен на проектные работы</t>
  </si>
  <si>
    <t>Стадия П+РД</t>
  </si>
  <si>
    <t>Составил</t>
  </si>
  <si>
    <t>Специалист сметно-договорного отдела</t>
  </si>
  <si>
    <t>[подпись (инициалы, фамилия)]</t>
  </si>
  <si>
    <t>Проверил</t>
  </si>
  <si>
    <t>Руководитель проектов</t>
  </si>
  <si>
    <t>Составлен в текущих ценах по состоянию на 3 квартал 2013 г.</t>
  </si>
  <si>
    <t>Автоматические установки водяного пожаротушения</t>
  </si>
  <si>
    <t>Коэффициент инфляции на III квартал 2013г. (Приложение 3
к письму Минрегиона России от 29.07.2013  № 13478-СД/10)</t>
  </si>
  <si>
    <t>2048*1*28,05</t>
  </si>
  <si>
    <t>Спринклерные установки пожаротушения совмещённые с пожарными кранами или ручными пенными стволами (п.3, табл. 1)</t>
  </si>
  <si>
    <t>3226*1*1,15*28,05</t>
  </si>
  <si>
    <t>Насосная станция</t>
  </si>
  <si>
    <t>Резервуар хранения огнетушащего вещества для установок водяного пожаротушения</t>
  </si>
  <si>
    <t>СБЦ на проектные работы для строительства "Системы противопожарной и охранной защиты" 1999г. Таблица 9 п.1.</t>
  </si>
  <si>
    <t>СБЦ на проектные работы для строительства "Системы противопожарной и охранной защиты" 1999г. Таблица 8 п.1.</t>
  </si>
  <si>
    <t>СБЦ на проектные работы для строительства "Системы противопожарной и охранной защиты" 1999г. Таблица 1 п.7.</t>
  </si>
  <si>
    <t>0,488*1*28,05</t>
  </si>
  <si>
    <t>Итого по смете в текущих ценах 3 квартала 2013 г., без учета НДС</t>
  </si>
  <si>
    <t>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</si>
</sst>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1" fillId="0" borderId="0" xfId="1"/>
    <xf numFmtId="0" fontId="3" fillId="0" borderId="0" xfId="2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4" fillId="0" borderId="1" xfId="1" applyFont="1" applyBorder="1"/>
    <xf numFmtId="4" fontId="7" fillId="0" borderId="0" xfId="1" applyNumberFormat="1" applyFont="1" applyAlignment="1"/>
    <xf numFmtId="0" fontId="7" fillId="0" borderId="0" xfId="1" applyFont="1" applyAlignment="1">
      <alignment horizontal="left"/>
    </xf>
    <xf numFmtId="1" fontId="7" fillId="0" borderId="5" xfId="1" applyNumberFormat="1" applyFont="1" applyBorder="1" applyAlignment="1">
      <alignment horizontal="center" vertical="center"/>
    </xf>
    <xf numFmtId="1" fontId="7" fillId="0" borderId="7" xfId="1" applyNumberFormat="1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2" fontId="4" fillId="0" borderId="6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7" xfId="1" applyFont="1" applyFill="1" applyBorder="1"/>
    <xf numFmtId="0" fontId="11" fillId="0" borderId="7" xfId="1" applyFont="1" applyFill="1" applyBorder="1"/>
    <xf numFmtId="2" fontId="13" fillId="0" borderId="6" xfId="0" applyNumberFormat="1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 vertical="center"/>
    </xf>
    <xf numFmtId="4" fontId="3" fillId="0" borderId="19" xfId="1" applyNumberFormat="1" applyFont="1" applyBorder="1"/>
    <xf numFmtId="0" fontId="0" fillId="0" borderId="0" xfId="0" applyBorder="1"/>
    <xf numFmtId="4" fontId="7" fillId="0" borderId="0" xfId="1" applyNumberFormat="1" applyFont="1" applyAlignment="1">
      <alignment horizontal="right"/>
    </xf>
    <xf numFmtId="0" fontId="4" fillId="0" borderId="6" xfId="1" applyFont="1" applyFill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/>
    </xf>
    <xf numFmtId="0" fontId="3" fillId="0" borderId="18" xfId="1" applyFont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1" fontId="4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11" fillId="0" borderId="6" xfId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top" wrapText="1"/>
    </xf>
    <xf numFmtId="1" fontId="7" fillId="0" borderId="6" xfId="1" applyNumberFormat="1" applyFont="1" applyBorder="1" applyAlignment="1">
      <alignment horizontal="center" vertical="center"/>
    </xf>
    <xf numFmtId="0" fontId="1" fillId="0" borderId="6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8" fillId="0" borderId="2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4" xfId="1" applyNumberFormat="1" applyFont="1" applyBorder="1" applyAlignment="1">
      <alignment horizontal="center" vertical="top" wrapText="1"/>
    </xf>
    <xf numFmtId="0" fontId="8" fillId="0" borderId="7" xfId="1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11" xfId="2"/>
    <cellStyle name="Обычный_ПИР_УСАДЬБ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view="pageBreakPreview" zoomScaleNormal="100" zoomScaleSheetLayoutView="100" workbookViewId="0">
      <selection activeCell="O45" sqref="O45"/>
    </sheetView>
  </sheetViews>
  <sheetFormatPr defaultRowHeight="15" x14ac:dyDescent="0.25"/>
  <cols>
    <col min="4" max="4" width="1.28515625" customWidth="1"/>
    <col min="9" max="9" width="21.7109375" customWidth="1"/>
    <col min="13" max="13" width="0.5703125" customWidth="1"/>
    <col min="14" max="14" width="9.140625" hidden="1" customWidth="1"/>
    <col min="15" max="15" width="14.140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0</v>
      </c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1</v>
      </c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2</v>
      </c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 t="s">
        <v>3</v>
      </c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15.75" x14ac:dyDescent="0.25">
      <c r="A7" s="4"/>
      <c r="B7" s="4"/>
      <c r="C7" s="4"/>
      <c r="D7" s="4"/>
      <c r="E7" s="4"/>
      <c r="F7" s="5"/>
      <c r="G7" s="6" t="s">
        <v>4</v>
      </c>
      <c r="H7" s="5"/>
      <c r="I7" s="4"/>
      <c r="J7" s="4"/>
      <c r="K7" s="4"/>
      <c r="L7" s="4"/>
      <c r="M7" s="4"/>
      <c r="N7" s="4"/>
      <c r="O7" s="4"/>
      <c r="P7" s="1"/>
      <c r="Q7" s="1"/>
      <c r="R7" s="1"/>
      <c r="S7" s="1"/>
    </row>
    <row r="8" spans="1:19" ht="15.75" x14ac:dyDescent="0.25">
      <c r="A8" s="4"/>
      <c r="B8" s="4"/>
      <c r="C8" s="4"/>
      <c r="D8" s="4"/>
      <c r="E8" s="58" t="s">
        <v>5</v>
      </c>
      <c r="F8" s="58"/>
      <c r="G8" s="58"/>
      <c r="H8" s="58"/>
      <c r="I8" s="58"/>
      <c r="J8" s="58"/>
      <c r="K8" s="4"/>
      <c r="L8" s="4"/>
      <c r="M8" s="4"/>
      <c r="N8" s="4"/>
      <c r="O8" s="4"/>
      <c r="P8" s="1"/>
      <c r="Q8" s="1"/>
      <c r="R8" s="1"/>
      <c r="S8" s="1"/>
    </row>
    <row r="9" spans="1:1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"/>
      <c r="Q9" s="1"/>
      <c r="R9" s="1"/>
      <c r="S9" s="1"/>
    </row>
    <row r="10" spans="1:19" x14ac:dyDescent="0.25">
      <c r="A10" s="59" t="s">
        <v>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"/>
      <c r="Q10" s="1"/>
      <c r="R10" s="1"/>
      <c r="S10" s="1"/>
    </row>
    <row r="11" spans="1:19" x14ac:dyDescent="0.25">
      <c r="A11" s="59"/>
      <c r="B11" s="59"/>
      <c r="C11" s="59"/>
      <c r="D11" s="59"/>
      <c r="E11" s="59"/>
      <c r="F11" s="59"/>
      <c r="G11" s="59"/>
      <c r="H11" s="60"/>
      <c r="I11" s="60"/>
      <c r="J11" s="60"/>
      <c r="K11" s="60"/>
      <c r="L11" s="60"/>
      <c r="M11" s="60"/>
      <c r="N11" s="60"/>
      <c r="O11" s="60"/>
      <c r="P11" s="1"/>
      <c r="Q11" s="1"/>
      <c r="R11" s="1"/>
      <c r="S11" s="1"/>
    </row>
    <row r="12" spans="1:19" x14ac:dyDescent="0.25">
      <c r="A12" s="7"/>
      <c r="B12" s="7"/>
      <c r="C12" s="7"/>
      <c r="D12" s="7"/>
      <c r="E12" s="7"/>
      <c r="F12" s="7"/>
      <c r="G12" s="7"/>
      <c r="H12" s="8"/>
      <c r="I12" s="4"/>
      <c r="J12" s="4"/>
      <c r="K12" s="4"/>
      <c r="L12" s="4"/>
      <c r="M12" s="4"/>
      <c r="N12" s="4"/>
      <c r="O12" s="4"/>
      <c r="P12" s="1"/>
      <c r="Q12" s="1"/>
      <c r="R12" s="1"/>
      <c r="S12" s="1"/>
    </row>
    <row r="13" spans="1:19" x14ac:dyDescent="0.25">
      <c r="A13" s="4" t="s">
        <v>7</v>
      </c>
      <c r="B13" s="4"/>
      <c r="C13" s="4"/>
      <c r="D13" s="4"/>
      <c r="E13" s="4"/>
      <c r="F13" s="4"/>
      <c r="G13" s="4"/>
      <c r="H13" s="9"/>
      <c r="I13" s="9"/>
      <c r="J13" s="9"/>
      <c r="K13" s="9"/>
      <c r="L13" s="9"/>
      <c r="M13" s="9"/>
      <c r="N13" s="9"/>
      <c r="O13" s="9"/>
      <c r="P13" s="1"/>
      <c r="Q13" s="1"/>
      <c r="R13" s="1"/>
      <c r="S13" s="1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25">
      <c r="A15" s="4" t="s">
        <v>8</v>
      </c>
      <c r="B15" s="4"/>
      <c r="C15" s="4"/>
      <c r="D15" s="4"/>
      <c r="E15" s="4"/>
      <c r="F15" s="4"/>
      <c r="G15" s="4"/>
      <c r="H15" s="9"/>
      <c r="I15" s="9"/>
      <c r="J15" s="9"/>
      <c r="K15" s="9"/>
      <c r="L15" s="9"/>
      <c r="M15" s="9"/>
      <c r="N15" s="9"/>
      <c r="O15" s="9"/>
      <c r="P15" s="1"/>
      <c r="Q15" s="1"/>
      <c r="R15" s="1"/>
      <c r="S15" s="1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x14ac:dyDescent="0.25">
      <c r="A17" s="61" t="s">
        <v>22</v>
      </c>
      <c r="B17" s="61"/>
      <c r="C17" s="61"/>
      <c r="D17" s="61"/>
      <c r="E17" s="61"/>
      <c r="F17" s="61"/>
      <c r="G17" s="61"/>
      <c r="H17" s="61"/>
      <c r="I17" s="4"/>
      <c r="J17" s="26">
        <f>O40</f>
        <v>175197.495</v>
      </c>
      <c r="K17" s="26"/>
      <c r="L17" s="10" t="s">
        <v>9</v>
      </c>
      <c r="M17" s="10"/>
      <c r="N17" s="11"/>
      <c r="O17" s="1"/>
      <c r="P17" s="1"/>
      <c r="R17" s="1"/>
      <c r="S17" s="1"/>
    </row>
    <row r="18" spans="1:19" ht="15.75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25">
      <c r="A19" s="62" t="s">
        <v>10</v>
      </c>
      <c r="B19" s="64" t="s">
        <v>11</v>
      </c>
      <c r="C19" s="64"/>
      <c r="D19" s="64"/>
      <c r="E19" s="64" t="s">
        <v>12</v>
      </c>
      <c r="F19" s="64"/>
      <c r="G19" s="64"/>
      <c r="H19" s="64"/>
      <c r="I19" s="64"/>
      <c r="J19" s="64"/>
      <c r="K19" s="64" t="s">
        <v>13</v>
      </c>
      <c r="L19" s="64"/>
      <c r="M19" s="64"/>
      <c r="N19" s="64"/>
      <c r="O19" s="66" t="s">
        <v>14</v>
      </c>
      <c r="P19" s="1"/>
      <c r="Q19" s="1"/>
      <c r="R19" s="1"/>
      <c r="S19" s="1"/>
    </row>
    <row r="20" spans="1:19" x14ac:dyDescent="0.25">
      <c r="A20" s="63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7"/>
      <c r="P20" s="1"/>
      <c r="Q20" s="1"/>
      <c r="R20" s="1"/>
      <c r="S20" s="1"/>
    </row>
    <row r="21" spans="1:19" x14ac:dyDescent="0.25">
      <c r="A21" s="63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7"/>
      <c r="P21" s="1"/>
      <c r="Q21" s="1"/>
      <c r="R21" s="1"/>
      <c r="S21" s="1"/>
    </row>
    <row r="22" spans="1:19" x14ac:dyDescent="0.25">
      <c r="A22" s="12">
        <v>1</v>
      </c>
      <c r="B22" s="56">
        <v>2</v>
      </c>
      <c r="C22" s="56"/>
      <c r="D22" s="56"/>
      <c r="E22" s="56">
        <v>3</v>
      </c>
      <c r="F22" s="56"/>
      <c r="G22" s="56"/>
      <c r="H22" s="56"/>
      <c r="I22" s="56"/>
      <c r="J22" s="56"/>
      <c r="K22" s="56">
        <v>4</v>
      </c>
      <c r="L22" s="56"/>
      <c r="M22" s="56"/>
      <c r="N22" s="56"/>
      <c r="O22" s="13">
        <v>5</v>
      </c>
      <c r="P22" s="1"/>
      <c r="Q22" s="1"/>
      <c r="R22" s="1"/>
      <c r="S22" s="1"/>
    </row>
    <row r="23" spans="1:19" x14ac:dyDescent="0.25">
      <c r="A23" s="47">
        <v>1</v>
      </c>
      <c r="B23" s="48" t="s">
        <v>23</v>
      </c>
      <c r="C23" s="48"/>
      <c r="D23" s="48"/>
      <c r="E23" s="49" t="s">
        <v>32</v>
      </c>
      <c r="F23" s="49"/>
      <c r="G23" s="49"/>
      <c r="H23" s="49"/>
      <c r="I23" s="49"/>
      <c r="J23" s="14"/>
      <c r="K23" s="57"/>
      <c r="L23" s="57"/>
      <c r="M23" s="57"/>
      <c r="N23" s="57"/>
      <c r="O23" s="20"/>
      <c r="P23" s="51"/>
      <c r="Q23" s="51"/>
      <c r="R23" s="51"/>
      <c r="S23" s="51"/>
    </row>
    <row r="24" spans="1:19" x14ac:dyDescent="0.25">
      <c r="A24" s="47"/>
      <c r="B24" s="48"/>
      <c r="C24" s="48"/>
      <c r="D24" s="48"/>
      <c r="E24" s="52" t="s">
        <v>15</v>
      </c>
      <c r="F24" s="52"/>
      <c r="G24" s="52"/>
      <c r="H24" s="52"/>
      <c r="I24" s="52"/>
      <c r="J24" s="14"/>
      <c r="K24" s="53" t="s">
        <v>27</v>
      </c>
      <c r="L24" s="53"/>
      <c r="M24" s="53"/>
      <c r="N24" s="53"/>
      <c r="O24" s="54">
        <f>3226*J25*J30*J26</f>
        <v>104062.69499999999</v>
      </c>
      <c r="P24" s="18"/>
      <c r="Q24" s="18"/>
      <c r="R24" s="18"/>
      <c r="S24" s="18"/>
    </row>
    <row r="25" spans="1:19" x14ac:dyDescent="0.25">
      <c r="A25" s="47"/>
      <c r="B25" s="48"/>
      <c r="C25" s="48"/>
      <c r="D25" s="48"/>
      <c r="E25" s="52" t="s">
        <v>16</v>
      </c>
      <c r="F25" s="52"/>
      <c r="G25" s="52"/>
      <c r="H25" s="52"/>
      <c r="I25" s="52"/>
      <c r="J25" s="14">
        <v>1</v>
      </c>
      <c r="K25" s="53"/>
      <c r="L25" s="53"/>
      <c r="M25" s="53"/>
      <c r="N25" s="53"/>
      <c r="O25" s="54"/>
      <c r="P25" s="15"/>
      <c r="Q25" s="15"/>
      <c r="R25" s="15"/>
      <c r="S25" s="18"/>
    </row>
    <row r="26" spans="1:19" ht="27.75" customHeight="1" x14ac:dyDescent="0.25">
      <c r="A26" s="47"/>
      <c r="B26" s="48"/>
      <c r="C26" s="48"/>
      <c r="D26" s="48"/>
      <c r="E26" s="55" t="s">
        <v>26</v>
      </c>
      <c r="F26" s="55"/>
      <c r="G26" s="55"/>
      <c r="H26" s="55"/>
      <c r="I26" s="55"/>
      <c r="J26" s="14">
        <v>1.1499999999999999</v>
      </c>
      <c r="K26" s="53"/>
      <c r="L26" s="53"/>
      <c r="M26" s="53"/>
      <c r="N26" s="53"/>
      <c r="O26" s="54"/>
      <c r="P26" s="15"/>
      <c r="Q26" s="15"/>
      <c r="R26" s="15"/>
      <c r="S26" s="18"/>
    </row>
    <row r="27" spans="1:19" x14ac:dyDescent="0.25">
      <c r="A27" s="47"/>
      <c r="B27" s="48"/>
      <c r="C27" s="48"/>
      <c r="D27" s="48"/>
      <c r="E27" s="55"/>
      <c r="F27" s="55"/>
      <c r="G27" s="55"/>
      <c r="H27" s="55"/>
      <c r="I27" s="55"/>
      <c r="J27" s="14"/>
      <c r="K27" s="53"/>
      <c r="L27" s="53"/>
      <c r="M27" s="53"/>
      <c r="N27" s="53"/>
      <c r="O27" s="54"/>
      <c r="P27" s="15"/>
      <c r="Q27" s="15"/>
      <c r="R27" s="15"/>
      <c r="S27" s="18"/>
    </row>
    <row r="28" spans="1:19" x14ac:dyDescent="0.25">
      <c r="A28" s="47"/>
      <c r="B28" s="48"/>
      <c r="C28" s="48"/>
      <c r="D28" s="48"/>
      <c r="E28" s="55"/>
      <c r="F28" s="55"/>
      <c r="G28" s="55"/>
      <c r="H28" s="55"/>
      <c r="I28" s="55"/>
      <c r="J28" s="14"/>
      <c r="K28" s="53"/>
      <c r="L28" s="53"/>
      <c r="M28" s="53"/>
      <c r="N28" s="53"/>
      <c r="O28" s="54"/>
      <c r="P28" s="15"/>
      <c r="Q28" s="15"/>
      <c r="R28" s="15"/>
      <c r="S28" s="18"/>
    </row>
    <row r="29" spans="1:19" x14ac:dyDescent="0.25">
      <c r="A29" s="47"/>
      <c r="B29" s="48"/>
      <c r="C29" s="48"/>
      <c r="D29" s="48"/>
      <c r="E29" s="55"/>
      <c r="F29" s="55"/>
      <c r="G29" s="55"/>
      <c r="H29" s="55"/>
      <c r="I29" s="55"/>
      <c r="J29" s="14"/>
      <c r="K29" s="53"/>
      <c r="L29" s="53"/>
      <c r="M29" s="53"/>
      <c r="N29" s="53"/>
      <c r="O29" s="54"/>
      <c r="P29" s="15"/>
      <c r="Q29" s="15"/>
      <c r="R29" s="15"/>
      <c r="S29" s="18"/>
    </row>
    <row r="30" spans="1:19" x14ac:dyDescent="0.25">
      <c r="A30" s="47"/>
      <c r="B30" s="48"/>
      <c r="C30" s="48"/>
      <c r="D30" s="48"/>
      <c r="E30" s="27" t="s">
        <v>24</v>
      </c>
      <c r="F30" s="27"/>
      <c r="G30" s="27"/>
      <c r="H30" s="27"/>
      <c r="I30" s="27"/>
      <c r="J30" s="16">
        <v>28.05</v>
      </c>
      <c r="K30" s="53"/>
      <c r="L30" s="53"/>
      <c r="M30" s="53"/>
      <c r="N30" s="53"/>
      <c r="O30" s="54"/>
      <c r="P30" s="19"/>
      <c r="Q30" s="19"/>
      <c r="R30" s="19"/>
      <c r="S30" s="19"/>
    </row>
    <row r="31" spans="1:19" x14ac:dyDescent="0.25">
      <c r="A31" s="47">
        <v>2</v>
      </c>
      <c r="B31" s="48" t="s">
        <v>28</v>
      </c>
      <c r="C31" s="48"/>
      <c r="D31" s="48"/>
      <c r="E31" s="49" t="s">
        <v>31</v>
      </c>
      <c r="F31" s="49"/>
      <c r="G31" s="49"/>
      <c r="H31" s="49"/>
      <c r="I31" s="49"/>
      <c r="J31" s="14"/>
      <c r="K31" s="50"/>
      <c r="L31" s="50"/>
      <c r="M31" s="50"/>
      <c r="N31" s="50"/>
      <c r="O31" s="21"/>
      <c r="P31" s="51"/>
      <c r="Q31" s="51"/>
      <c r="R31" s="51"/>
      <c r="S31" s="51"/>
    </row>
    <row r="32" spans="1:19" x14ac:dyDescent="0.25">
      <c r="A32" s="47"/>
      <c r="B32" s="48"/>
      <c r="C32" s="48"/>
      <c r="D32" s="48"/>
      <c r="E32" s="52" t="s">
        <v>15</v>
      </c>
      <c r="F32" s="52"/>
      <c r="G32" s="52"/>
      <c r="H32" s="52"/>
      <c r="I32" s="52"/>
      <c r="J32" s="14"/>
      <c r="K32" s="53" t="s">
        <v>25</v>
      </c>
      <c r="L32" s="53"/>
      <c r="M32" s="53"/>
      <c r="N32" s="53"/>
      <c r="O32" s="54">
        <f>2048*1*J35</f>
        <v>57446.400000000001</v>
      </c>
      <c r="P32" s="18"/>
      <c r="Q32" s="18"/>
      <c r="R32" s="18"/>
      <c r="S32" s="18"/>
    </row>
    <row r="33" spans="1:19" x14ac:dyDescent="0.25">
      <c r="A33" s="47"/>
      <c r="B33" s="48"/>
      <c r="C33" s="48"/>
      <c r="D33" s="48"/>
      <c r="E33" s="52" t="s">
        <v>16</v>
      </c>
      <c r="F33" s="52"/>
      <c r="G33" s="52"/>
      <c r="H33" s="52"/>
      <c r="I33" s="52"/>
      <c r="J33" s="14">
        <f>0.4+0.6</f>
        <v>1</v>
      </c>
      <c r="K33" s="53"/>
      <c r="L33" s="53"/>
      <c r="M33" s="53"/>
      <c r="N33" s="53"/>
      <c r="O33" s="54"/>
      <c r="P33" s="15"/>
      <c r="Q33" s="15"/>
      <c r="R33" s="15"/>
      <c r="S33" s="18"/>
    </row>
    <row r="34" spans="1:19" x14ac:dyDescent="0.25">
      <c r="A34" s="47"/>
      <c r="B34" s="48"/>
      <c r="C34" s="48"/>
      <c r="D34" s="48"/>
      <c r="E34" s="52"/>
      <c r="F34" s="52"/>
      <c r="G34" s="52"/>
      <c r="H34" s="52"/>
      <c r="I34" s="52"/>
      <c r="J34" s="14"/>
      <c r="K34" s="53"/>
      <c r="L34" s="53"/>
      <c r="M34" s="53"/>
      <c r="N34" s="53"/>
      <c r="O34" s="54"/>
      <c r="P34" s="15"/>
      <c r="Q34" s="15"/>
      <c r="R34" s="15"/>
      <c r="S34" s="18"/>
    </row>
    <row r="35" spans="1:19" x14ac:dyDescent="0.25">
      <c r="A35" s="47"/>
      <c r="B35" s="48"/>
      <c r="C35" s="48"/>
      <c r="D35" s="48"/>
      <c r="E35" s="27" t="s">
        <v>24</v>
      </c>
      <c r="F35" s="27"/>
      <c r="G35" s="27"/>
      <c r="H35" s="27"/>
      <c r="I35" s="27"/>
      <c r="J35" s="16">
        <v>28.05</v>
      </c>
      <c r="K35" s="53"/>
      <c r="L35" s="53"/>
      <c r="M35" s="53"/>
      <c r="N35" s="53"/>
      <c r="O35" s="54"/>
      <c r="P35" s="19"/>
      <c r="Q35" s="19"/>
      <c r="R35" s="19"/>
      <c r="S35" s="19"/>
    </row>
    <row r="36" spans="1:19" x14ac:dyDescent="0.25">
      <c r="A36" s="30">
        <v>3</v>
      </c>
      <c r="B36" s="32" t="s">
        <v>29</v>
      </c>
      <c r="C36" s="32"/>
      <c r="D36" s="32"/>
      <c r="E36" s="38" t="s">
        <v>30</v>
      </c>
      <c r="F36" s="39"/>
      <c r="G36" s="39"/>
      <c r="H36" s="39"/>
      <c r="I36" s="40"/>
      <c r="J36" s="22"/>
      <c r="K36" s="34" t="s">
        <v>33</v>
      </c>
      <c r="L36" s="34"/>
      <c r="M36" s="34"/>
      <c r="N36" s="34"/>
      <c r="O36" s="36">
        <f>488*J38*J39</f>
        <v>13688.4</v>
      </c>
      <c r="P36" s="1"/>
      <c r="Q36" s="1"/>
      <c r="R36" s="1"/>
      <c r="S36" s="1"/>
    </row>
    <row r="37" spans="1:19" x14ac:dyDescent="0.25">
      <c r="A37" s="30"/>
      <c r="B37" s="32"/>
      <c r="C37" s="32"/>
      <c r="D37" s="32"/>
      <c r="E37" s="41" t="s">
        <v>15</v>
      </c>
      <c r="F37" s="42"/>
      <c r="G37" s="42"/>
      <c r="H37" s="42"/>
      <c r="I37" s="43"/>
      <c r="J37" s="22"/>
      <c r="K37" s="34"/>
      <c r="L37" s="34"/>
      <c r="M37" s="34"/>
      <c r="N37" s="34"/>
      <c r="O37" s="36"/>
      <c r="P37" s="1"/>
      <c r="Q37" s="1"/>
      <c r="R37" s="1"/>
      <c r="S37" s="1"/>
    </row>
    <row r="38" spans="1:19" x14ac:dyDescent="0.25">
      <c r="A38" s="30"/>
      <c r="B38" s="32"/>
      <c r="C38" s="32"/>
      <c r="D38" s="32"/>
      <c r="E38" s="41" t="s">
        <v>16</v>
      </c>
      <c r="F38" s="42"/>
      <c r="G38" s="42"/>
      <c r="H38" s="42"/>
      <c r="I38" s="43"/>
      <c r="J38" s="22">
        <v>1</v>
      </c>
      <c r="K38" s="34"/>
      <c r="L38" s="34"/>
      <c r="M38" s="34"/>
      <c r="N38" s="34"/>
      <c r="O38" s="36"/>
      <c r="P38" s="1"/>
      <c r="Q38" s="1"/>
      <c r="R38" s="1"/>
      <c r="S38" s="1"/>
    </row>
    <row r="39" spans="1:19" x14ac:dyDescent="0.25">
      <c r="A39" s="31"/>
      <c r="B39" s="33"/>
      <c r="C39" s="33"/>
      <c r="D39" s="33"/>
      <c r="E39" s="44" t="s">
        <v>24</v>
      </c>
      <c r="F39" s="45"/>
      <c r="G39" s="45"/>
      <c r="H39" s="45"/>
      <c r="I39" s="46"/>
      <c r="J39" s="23">
        <v>28.05</v>
      </c>
      <c r="K39" s="35"/>
      <c r="L39" s="35"/>
      <c r="M39" s="35"/>
      <c r="N39" s="35"/>
      <c r="O39" s="37"/>
      <c r="P39" s="1"/>
      <c r="Q39" s="1"/>
      <c r="R39" s="1"/>
      <c r="S39" s="1"/>
    </row>
    <row r="40" spans="1:19" ht="15.75" thickBot="1" x14ac:dyDescent="0.3">
      <c r="A40" s="28" t="s">
        <v>34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>
        <f>SUM(O24:O39)</f>
        <v>175197.495</v>
      </c>
      <c r="P40" s="1"/>
      <c r="Q40" s="1"/>
      <c r="R40" s="1"/>
      <c r="S40" s="1"/>
    </row>
    <row r="41" spans="1:19" x14ac:dyDescent="0.25">
      <c r="A41" s="25"/>
      <c r="B41" s="25"/>
      <c r="C41" s="25"/>
      <c r="D41" s="4"/>
      <c r="E41" s="4"/>
      <c r="F41" s="4"/>
      <c r="G41" s="4"/>
      <c r="H41" s="4"/>
      <c r="I41" s="4"/>
      <c r="J41" s="4"/>
      <c r="K41" s="4"/>
      <c r="L41" s="4" t="s">
        <v>35</v>
      </c>
      <c r="M41" s="4"/>
      <c r="N41" s="4"/>
      <c r="O41" s="25">
        <v>206733.05</v>
      </c>
      <c r="P41" s="1"/>
      <c r="Q41" s="1"/>
      <c r="R41" s="1"/>
      <c r="S41" s="1"/>
    </row>
    <row r="42" spans="1:19" x14ac:dyDescent="0.25">
      <c r="A42" s="25"/>
      <c r="B42" s="25"/>
      <c r="C42" s="25"/>
      <c r="D42" s="4"/>
      <c r="E42" s="4" t="s">
        <v>17</v>
      </c>
      <c r="F42" s="4"/>
      <c r="G42" s="9" t="s">
        <v>18</v>
      </c>
      <c r="H42" s="9"/>
      <c r="I42" s="9"/>
      <c r="J42" s="9"/>
      <c r="K42" s="9"/>
      <c r="L42" s="9"/>
      <c r="M42" s="4"/>
      <c r="N42" s="4"/>
      <c r="O42" s="25"/>
      <c r="P42" s="1"/>
      <c r="Q42" s="1"/>
      <c r="R42" s="1"/>
      <c r="S42" s="1"/>
    </row>
    <row r="43" spans="1:19" x14ac:dyDescent="0.25">
      <c r="D43" s="4"/>
      <c r="E43" s="4"/>
      <c r="F43" s="4"/>
      <c r="G43" s="4"/>
      <c r="H43" s="4"/>
      <c r="I43" s="17" t="s">
        <v>19</v>
      </c>
      <c r="J43" s="4"/>
      <c r="K43" s="4"/>
      <c r="L43" s="4"/>
      <c r="M43" s="4"/>
      <c r="N43" s="4"/>
    </row>
    <row r="44" spans="1:1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9" x14ac:dyDescent="0.25">
      <c r="A45" s="4"/>
      <c r="B45" s="4"/>
      <c r="C45" s="4"/>
      <c r="D45" s="4"/>
      <c r="E45" s="4" t="s">
        <v>20</v>
      </c>
      <c r="F45" s="4"/>
      <c r="G45" s="9" t="s">
        <v>21</v>
      </c>
      <c r="H45" s="9"/>
      <c r="I45" s="9"/>
      <c r="J45" s="9"/>
      <c r="K45" s="9"/>
      <c r="L45" s="9"/>
      <c r="M45" s="4"/>
      <c r="N45" s="4"/>
      <c r="O45" s="4"/>
    </row>
    <row r="46" spans="1:19" x14ac:dyDescent="0.25">
      <c r="A46" s="4"/>
      <c r="B46" s="4"/>
      <c r="C46" s="4"/>
      <c r="D46" s="4"/>
      <c r="E46" s="4"/>
      <c r="F46" s="4"/>
      <c r="G46" s="4"/>
      <c r="H46" s="4"/>
      <c r="I46" s="17" t="s">
        <v>19</v>
      </c>
      <c r="J46" s="4"/>
      <c r="K46" s="4"/>
      <c r="L46" s="4"/>
      <c r="M46" s="4"/>
      <c r="N46" s="4"/>
      <c r="O46" s="4"/>
    </row>
    <row r="47" spans="1:19" x14ac:dyDescent="0.25">
      <c r="A47" s="4"/>
      <c r="B47" s="4"/>
      <c r="C47" s="4"/>
      <c r="O47" s="4"/>
    </row>
    <row r="48" spans="1:19" x14ac:dyDescent="0.25">
      <c r="A48" s="4"/>
      <c r="B48" s="4"/>
      <c r="C48" s="4"/>
      <c r="O48" s="4"/>
    </row>
    <row r="49" spans="1:15" x14ac:dyDescent="0.25">
      <c r="A49" s="4"/>
      <c r="B49" s="4"/>
      <c r="C49" s="4"/>
      <c r="O49" s="4"/>
    </row>
  </sheetData>
  <mergeCells count="46">
    <mergeCell ref="E8:J8"/>
    <mergeCell ref="A10:G11"/>
    <mergeCell ref="H10:O11"/>
    <mergeCell ref="A17:H17"/>
    <mergeCell ref="A19:A21"/>
    <mergeCell ref="B19:D21"/>
    <mergeCell ref="E19:J21"/>
    <mergeCell ref="K19:N21"/>
    <mergeCell ref="O19:O21"/>
    <mergeCell ref="B22:D22"/>
    <mergeCell ref="E22:J22"/>
    <mergeCell ref="K22:N22"/>
    <mergeCell ref="A23:A30"/>
    <mergeCell ref="B23:D30"/>
    <mergeCell ref="E23:I23"/>
    <mergeCell ref="K23:N23"/>
    <mergeCell ref="P23:S23"/>
    <mergeCell ref="E24:I24"/>
    <mergeCell ref="K24:N30"/>
    <mergeCell ref="O24:O30"/>
    <mergeCell ref="E25:I25"/>
    <mergeCell ref="E26:I26"/>
    <mergeCell ref="E27:I27"/>
    <mergeCell ref="E28:I28"/>
    <mergeCell ref="E29:I29"/>
    <mergeCell ref="E30:I30"/>
    <mergeCell ref="P31:S31"/>
    <mergeCell ref="E32:I32"/>
    <mergeCell ref="K32:N35"/>
    <mergeCell ref="O32:O35"/>
    <mergeCell ref="E33:I33"/>
    <mergeCell ref="E34:I34"/>
    <mergeCell ref="O36:O39"/>
    <mergeCell ref="E36:I36"/>
    <mergeCell ref="E37:I37"/>
    <mergeCell ref="E38:I38"/>
    <mergeCell ref="E39:I39"/>
    <mergeCell ref="E35:I35"/>
    <mergeCell ref="A40:N40"/>
    <mergeCell ref="A36:A39"/>
    <mergeCell ref="B36:D39"/>
    <mergeCell ref="K36:N39"/>
    <mergeCell ref="A31:A35"/>
    <mergeCell ref="B31:D35"/>
    <mergeCell ref="E31:I31"/>
    <mergeCell ref="K31:N31"/>
  </mergeCells>
  <pageMargins left="0.7" right="0.7" top="0.75" bottom="0.75" header="0.3" footer="0.3"/>
  <pageSetup paperSize="9" scale="92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 Николай</dc:creator>
  <cp:lastModifiedBy>Зайцев Николай</cp:lastModifiedBy>
  <cp:lastPrinted>2013-09-10T10:09:34Z</cp:lastPrinted>
  <dcterms:created xsi:type="dcterms:W3CDTF">2013-09-10T08:15:02Z</dcterms:created>
  <dcterms:modified xsi:type="dcterms:W3CDTF">2013-09-12T13:45:04Z</dcterms:modified>
</cp:coreProperties>
</file>