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3365A1E-5DB9-4015-B657-796CE214B75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  <sheet name="Лист2" sheetId="2" r:id="rId2"/>
  </sheets>
  <definedNames>
    <definedName name="_xlnm.Print_Titles" localSheetId="0">Лист1!$10:$10</definedName>
    <definedName name="_xlnm.Print_Area" localSheetId="0">Лист1!$A$1:$D$91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1" i="1" l="1"/>
  <c r="D91" i="1" s="1"/>
  <c r="C90" i="1"/>
  <c r="D90" i="1" s="1"/>
  <c r="C89" i="1"/>
  <c r="D89" i="1" s="1"/>
  <c r="C88" i="1"/>
  <c r="D88" i="1" s="1"/>
  <c r="C87" i="1"/>
  <c r="D87" i="1" s="1"/>
  <c r="C86" i="1"/>
  <c r="D86" i="1" s="1"/>
  <c r="C85" i="1"/>
  <c r="D85" i="1" s="1"/>
  <c r="C84" i="1"/>
  <c r="D84" i="1" s="1"/>
  <c r="C83" i="1"/>
  <c r="D83" i="1" s="1"/>
  <c r="C82" i="1"/>
  <c r="D82" i="1" s="1"/>
  <c r="C81" i="1"/>
  <c r="D81" i="1" s="1"/>
  <c r="C80" i="1"/>
  <c r="D80" i="1" s="1"/>
  <c r="C79" i="1"/>
  <c r="D79" i="1" s="1"/>
  <c r="C78" i="1"/>
  <c r="D78" i="1" s="1"/>
  <c r="C77" i="1"/>
  <c r="D77" i="1" s="1"/>
  <c r="C76" i="1"/>
  <c r="D76" i="1" s="1"/>
  <c r="C75" i="1"/>
  <c r="D75" i="1" s="1"/>
  <c r="C74" i="1"/>
  <c r="D74" i="1" s="1"/>
  <c r="C73" i="1"/>
  <c r="D73" i="1" s="1"/>
  <c r="C72" i="1"/>
  <c r="D72" i="1" s="1"/>
  <c r="C71" i="1"/>
  <c r="D71" i="1" s="1"/>
  <c r="C70" i="1"/>
  <c r="D70" i="1" s="1"/>
  <c r="C69" i="1"/>
  <c r="D69" i="1" s="1"/>
  <c r="C68" i="1"/>
  <c r="D68" i="1" s="1"/>
  <c r="C67" i="1"/>
  <c r="D67" i="1" s="1"/>
  <c r="C66" i="1"/>
  <c r="D66" i="1" s="1"/>
  <c r="C65" i="1"/>
  <c r="D65" i="1" s="1"/>
  <c r="C64" i="1"/>
  <c r="D64" i="1" s="1"/>
  <c r="C63" i="1"/>
  <c r="D63" i="1" s="1"/>
  <c r="C62" i="1"/>
  <c r="D62" i="1" s="1"/>
  <c r="C61" i="1"/>
  <c r="D61" i="1" s="1"/>
  <c r="C60" i="1"/>
  <c r="D60" i="1" s="1"/>
  <c r="C59" i="1"/>
  <c r="D59" i="1" s="1"/>
  <c r="C58" i="1"/>
  <c r="D58" i="1" s="1"/>
  <c r="C57" i="1"/>
  <c r="D57" i="1" s="1"/>
  <c r="C56" i="1"/>
  <c r="D56" i="1" s="1"/>
  <c r="C55" i="1"/>
  <c r="D55" i="1" s="1"/>
  <c r="C54" i="1"/>
  <c r="D54" i="1" s="1"/>
  <c r="C53" i="1"/>
  <c r="D53" i="1" s="1"/>
  <c r="C52" i="1"/>
  <c r="D52" i="1" s="1"/>
  <c r="C51" i="1"/>
  <c r="D51" i="1" s="1"/>
  <c r="C50" i="1"/>
  <c r="D50" i="1" s="1"/>
  <c r="C49" i="1"/>
  <c r="D49" i="1" s="1"/>
  <c r="C48" i="1"/>
  <c r="D48" i="1" s="1"/>
  <c r="C47" i="1"/>
  <c r="D47" i="1" s="1"/>
  <c r="C46" i="1"/>
  <c r="D46" i="1" s="1"/>
  <c r="C45" i="1"/>
  <c r="D45" i="1" s="1"/>
  <c r="C44" i="1"/>
  <c r="D44" i="1" s="1"/>
  <c r="C43" i="1"/>
  <c r="D43" i="1" s="1"/>
  <c r="C42" i="1"/>
  <c r="D42" i="1" s="1"/>
  <c r="C41" i="1"/>
  <c r="D41" i="1" s="1"/>
  <c r="C40" i="1"/>
  <c r="D40" i="1" s="1"/>
  <c r="C39" i="1"/>
  <c r="D39" i="1" s="1"/>
  <c r="C38" i="1"/>
  <c r="D38" i="1" s="1"/>
  <c r="C37" i="1"/>
  <c r="D37" i="1" s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C27" i="1"/>
  <c r="D27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</calcChain>
</file>

<file path=xl/sharedStrings.xml><?xml version="1.0" encoding="utf-8"?>
<sst xmlns="http://schemas.openxmlformats.org/spreadsheetml/2006/main" count="26" uniqueCount="26">
  <si>
    <t>Рабочий 1 разряда</t>
  </si>
  <si>
    <t>Рабочий 2 разряда</t>
  </si>
  <si>
    <t>Рабочий 3 разряда</t>
  </si>
  <si>
    <t>Рабочий 4 разряда</t>
  </si>
  <si>
    <t>Рабочий 5 разряда</t>
  </si>
  <si>
    <t>Рабочий 6 разряда</t>
  </si>
  <si>
    <t>Рабочий 7 разряда</t>
  </si>
  <si>
    <t>Рабочий 8 разряда</t>
  </si>
  <si>
    <t>Машинист 9 разряда</t>
  </si>
  <si>
    <t>Машинист 10 разряда</t>
  </si>
  <si>
    <t>Главный технолог</t>
  </si>
  <si>
    <t>Ведущий инженер</t>
  </si>
  <si>
    <t>Инженер I категории</t>
  </si>
  <si>
    <t>Инженер II категории</t>
  </si>
  <si>
    <t>Инженер III категории</t>
  </si>
  <si>
    <t>Техник I категории</t>
  </si>
  <si>
    <t>Техник II категории</t>
  </si>
  <si>
    <t>Средний разряд работ</t>
  </si>
  <si>
    <t>Тарифный коэффициент</t>
  </si>
  <si>
    <t>Тарифный коэффициент по отношению к 4 разряду</t>
  </si>
  <si>
    <t>На основании Методических рекомендаций по определению сметных цен на затраты труда в строительстве (УТВЕРЖДЕНО приказом Министерства строительства и жилищно-коммунального хозяйства  Российской Федерации от 4 сентября 2019 г. № 515/пр, табл. 2)</t>
  </si>
  <si>
    <t>Тарифная ставка по проекту</t>
  </si>
  <si>
    <t>РАСЧЁТ тарифных ставок 
по проекту "Строительство ……."</t>
  </si>
  <si>
    <t>БАЗИСНАЯ тарифная ставки</t>
  </si>
  <si>
    <t>Тарифные коэффициенты по Гранд-смета ( на 25.06.2021)</t>
  </si>
  <si>
    <t>ОКРУГЛ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</si>
</sst>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0" fillId="0" borderId="0" xfId="0" applyNumberFormat="1"/>
    <xf numFmtId="165" fontId="0" fillId="0" borderId="0" xfId="1" applyNumberFormat="1" applyFont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3" borderId="2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114300</xdr:rowOff>
    </xdr:from>
    <xdr:to>
      <xdr:col>8</xdr:col>
      <xdr:colOff>485239</xdr:colOff>
      <xdr:row>16</xdr:row>
      <xdr:rowOff>94895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75AA139-E2F8-42D5-AB04-AD51466B2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325" y="304800"/>
          <a:ext cx="4285714" cy="28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15</xdr:row>
      <xdr:rowOff>76200</xdr:rowOff>
    </xdr:from>
    <xdr:to>
      <xdr:col>8</xdr:col>
      <xdr:colOff>494780</xdr:colOff>
      <xdr:row>30</xdr:row>
      <xdr:rowOff>66319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6FD23BC-57D0-4B44-B3D1-0E6DD41E1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2933700"/>
          <a:ext cx="4161905" cy="2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30</xdr:row>
      <xdr:rowOff>47625</xdr:rowOff>
    </xdr:from>
    <xdr:to>
      <xdr:col>8</xdr:col>
      <xdr:colOff>485240</xdr:colOff>
      <xdr:row>43</xdr:row>
      <xdr:rowOff>9161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2E5B098-EF94-4A2D-A485-8625E6971B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6342"/>
        <a:stretch/>
      </xdr:blipFill>
      <xdr:spPr>
        <a:xfrm>
          <a:off x="1085850" y="5762625"/>
          <a:ext cx="4276190" cy="24380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42</xdr:row>
      <xdr:rowOff>171450</xdr:rowOff>
    </xdr:from>
    <xdr:to>
      <xdr:col>8</xdr:col>
      <xdr:colOff>475740</xdr:colOff>
      <xdr:row>55</xdr:row>
      <xdr:rowOff>113970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26EA5CD-CFB8-4379-B130-21F12499EB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8304"/>
        <a:stretch/>
      </xdr:blipFill>
      <xdr:spPr>
        <a:xfrm>
          <a:off x="1276350" y="8172450"/>
          <a:ext cx="4076190" cy="241902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55</xdr:row>
      <xdr:rowOff>95250</xdr:rowOff>
    </xdr:from>
    <xdr:to>
      <xdr:col>8</xdr:col>
      <xdr:colOff>504312</xdr:colOff>
      <xdr:row>61</xdr:row>
      <xdr:rowOff>104471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FA8DD1E-8C58-4237-BDE9-B7D97FFDF6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52556"/>
        <a:stretch/>
      </xdr:blipFill>
      <xdr:spPr>
        <a:xfrm>
          <a:off x="1276350" y="10572750"/>
          <a:ext cx="4104762" cy="1152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1"/>
  <sheetViews>
    <sheetView tabSelected="1" zoomScaleNormal="100" zoomScaleSheetLayoutView="115" workbookViewId="0">
      <selection activeCell="A4" sqref="A4"/>
    </sheetView>
  </sheetViews>
  <sheetFormatPr defaultRowHeight="15" x14ac:dyDescent="0.25"/>
  <cols>
    <col min="1" max="4" width="28.42578125" style="1" customWidth="1"/>
    <col min="5" max="5" width="6.7109375" style="1" customWidth="1"/>
  </cols>
  <sheetData>
    <row r="1" spans="1:9" ht="18.75" x14ac:dyDescent="0.25">
      <c r="A1" s="20" t="s">
        <v>22</v>
      </c>
      <c r="B1" s="20"/>
      <c r="C1" s="20"/>
      <c r="D1" s="20"/>
      <c r="E1" s="18"/>
      <c r="F1" s="3" t="s">
        <v>23</v>
      </c>
      <c r="I1" t="s">
        <v>25</v>
      </c>
    </row>
    <row r="2" spans="1:9" ht="18.75" x14ac:dyDescent="0.3">
      <c r="A2" s="20"/>
      <c r="B2" s="20"/>
      <c r="C2" s="20"/>
      <c r="D2" s="20"/>
      <c r="E2" s="18"/>
      <c r="F2" s="2">
        <v>100</v>
      </c>
      <c r="I2" s="22">
        <v>3</v>
      </c>
    </row>
    <row r="3" spans="1:9" ht="35.25" customHeight="1" x14ac:dyDescent="0.25">
      <c r="A3" s="20"/>
      <c r="B3" s="20"/>
      <c r="C3" s="20"/>
      <c r="D3" s="20"/>
      <c r="E3" s="18"/>
    </row>
    <row r="4" spans="1:9" x14ac:dyDescent="0.25">
      <c r="A4" s="4"/>
      <c r="B4" s="4"/>
      <c r="C4" s="4"/>
      <c r="D4" s="4"/>
      <c r="E4" s="4"/>
    </row>
    <row r="5" spans="1:9" ht="18.75" x14ac:dyDescent="0.3">
      <c r="A5" s="21" t="s">
        <v>20</v>
      </c>
      <c r="B5" s="21"/>
      <c r="C5" s="21"/>
      <c r="D5" s="21"/>
      <c r="E5" s="19"/>
    </row>
    <row r="6" spans="1:9" ht="18.75" x14ac:dyDescent="0.3">
      <c r="A6" s="21"/>
      <c r="B6" s="21"/>
      <c r="C6" s="21"/>
      <c r="D6" s="21"/>
      <c r="E6" s="19"/>
    </row>
    <row r="7" spans="1:9" ht="18.75" x14ac:dyDescent="0.3">
      <c r="A7" s="21"/>
      <c r="B7" s="21"/>
      <c r="C7" s="21"/>
      <c r="D7" s="21"/>
      <c r="E7" s="19"/>
    </row>
    <row r="8" spans="1:9" ht="18.75" x14ac:dyDescent="0.3">
      <c r="A8" s="21"/>
      <c r="B8" s="21"/>
      <c r="C8" s="21"/>
      <c r="D8" s="21"/>
      <c r="E8" s="19"/>
      <c r="G8" s="16"/>
    </row>
    <row r="9" spans="1:9" x14ac:dyDescent="0.25">
      <c r="A9" s="4"/>
      <c r="B9" s="4"/>
      <c r="C9" s="4"/>
      <c r="D9" s="4"/>
      <c r="E9" s="4"/>
      <c r="G9" s="16"/>
    </row>
    <row r="10" spans="1:9" ht="31.5" x14ac:dyDescent="0.25">
      <c r="A10" s="5" t="s">
        <v>17</v>
      </c>
      <c r="B10" s="6" t="s">
        <v>18</v>
      </c>
      <c r="C10" s="6" t="s">
        <v>19</v>
      </c>
      <c r="D10" s="6" t="s">
        <v>21</v>
      </c>
      <c r="E10" s="27"/>
      <c r="G10" s="16"/>
    </row>
    <row r="11" spans="1:9" ht="15.75" x14ac:dyDescent="0.25">
      <c r="A11" s="7" t="s">
        <v>0</v>
      </c>
      <c r="B11" s="5">
        <v>1</v>
      </c>
      <c r="C11" s="23">
        <f>ROUND(B11/$B$41,$I$2)</f>
        <v>0.746</v>
      </c>
      <c r="D11" s="8">
        <f>ROUND($F$2*C11,2)</f>
        <v>74.599999999999994</v>
      </c>
      <c r="E11" s="28"/>
      <c r="G11" s="16"/>
      <c r="H11" s="17"/>
    </row>
    <row r="12" spans="1:9" ht="15.75" x14ac:dyDescent="0.25">
      <c r="A12" s="9">
        <v>1.1000000000000001</v>
      </c>
      <c r="B12" s="9">
        <v>1.008</v>
      </c>
      <c r="C12" s="24">
        <f t="shared" ref="C12:C75" si="0">ROUND(B12/$B$41,$I$2)</f>
        <v>0.752</v>
      </c>
      <c r="D12" s="10">
        <f t="shared" ref="D12:D75" si="1">ROUND($F$2*C12,2)</f>
        <v>75.2</v>
      </c>
      <c r="E12" s="29"/>
      <c r="G12" s="16"/>
      <c r="H12" s="17"/>
    </row>
    <row r="13" spans="1:9" ht="15.75" x14ac:dyDescent="0.25">
      <c r="A13" s="9">
        <v>1.2</v>
      </c>
      <c r="B13" s="9">
        <v>1.0169999999999999</v>
      </c>
      <c r="C13" s="24">
        <f t="shared" si="0"/>
        <v>0.75900000000000001</v>
      </c>
      <c r="D13" s="10">
        <f t="shared" si="1"/>
        <v>75.900000000000006</v>
      </c>
      <c r="E13" s="29"/>
      <c r="G13" s="16"/>
      <c r="H13" s="17"/>
    </row>
    <row r="14" spans="1:9" ht="15.75" x14ac:dyDescent="0.25">
      <c r="A14" s="9">
        <v>1.3</v>
      </c>
      <c r="B14" s="9">
        <v>1.0249999999999999</v>
      </c>
      <c r="C14" s="24">
        <f t="shared" si="0"/>
        <v>0.76500000000000001</v>
      </c>
      <c r="D14" s="10">
        <f t="shared" si="1"/>
        <v>76.5</v>
      </c>
      <c r="E14" s="29"/>
      <c r="G14" s="16"/>
      <c r="H14" s="17"/>
    </row>
    <row r="15" spans="1:9" ht="15.75" x14ac:dyDescent="0.25">
      <c r="A15" s="9">
        <v>1.4</v>
      </c>
      <c r="B15" s="9">
        <v>1.034</v>
      </c>
      <c r="C15" s="24">
        <f t="shared" si="0"/>
        <v>0.77200000000000002</v>
      </c>
      <c r="D15" s="10">
        <f t="shared" si="1"/>
        <v>77.2</v>
      </c>
      <c r="E15" s="29"/>
      <c r="G15" s="16"/>
      <c r="H15" s="17"/>
    </row>
    <row r="16" spans="1:9" ht="15.75" x14ac:dyDescent="0.25">
      <c r="A16" s="9">
        <v>1.5</v>
      </c>
      <c r="B16" s="9">
        <v>1.042</v>
      </c>
      <c r="C16" s="24">
        <f t="shared" si="0"/>
        <v>0.77800000000000002</v>
      </c>
      <c r="D16" s="10">
        <f t="shared" si="1"/>
        <v>77.8</v>
      </c>
      <c r="E16" s="29"/>
      <c r="G16" s="16"/>
      <c r="H16" s="17"/>
    </row>
    <row r="17" spans="1:8" ht="15.75" x14ac:dyDescent="0.25">
      <c r="A17" s="9">
        <v>1.6</v>
      </c>
      <c r="B17" s="9">
        <v>1.0509999999999999</v>
      </c>
      <c r="C17" s="24">
        <f t="shared" si="0"/>
        <v>0.78400000000000003</v>
      </c>
      <c r="D17" s="10">
        <f t="shared" si="1"/>
        <v>78.400000000000006</v>
      </c>
      <c r="E17" s="29"/>
      <c r="G17" s="16"/>
      <c r="H17" s="17"/>
    </row>
    <row r="18" spans="1:8" ht="15.75" x14ac:dyDescent="0.25">
      <c r="A18" s="9">
        <v>1.7</v>
      </c>
      <c r="B18" s="9">
        <v>1.0589999999999999</v>
      </c>
      <c r="C18" s="24">
        <f t="shared" si="0"/>
        <v>0.79</v>
      </c>
      <c r="D18" s="10">
        <f t="shared" si="1"/>
        <v>79</v>
      </c>
      <c r="E18" s="29"/>
      <c r="G18" s="16"/>
      <c r="H18" s="17"/>
    </row>
    <row r="19" spans="1:8" ht="15.75" x14ac:dyDescent="0.25">
      <c r="A19" s="9">
        <v>1.8</v>
      </c>
      <c r="B19" s="9">
        <v>1.0680000000000001</v>
      </c>
      <c r="C19" s="24">
        <f t="shared" si="0"/>
        <v>0.79700000000000004</v>
      </c>
      <c r="D19" s="10">
        <f t="shared" si="1"/>
        <v>79.7</v>
      </c>
      <c r="E19" s="29"/>
      <c r="G19" s="16"/>
      <c r="H19" s="17"/>
    </row>
    <row r="20" spans="1:8" ht="15.75" x14ac:dyDescent="0.25">
      <c r="A20" s="9">
        <v>1.9</v>
      </c>
      <c r="B20" s="9">
        <v>1.0760000000000001</v>
      </c>
      <c r="C20" s="24">
        <f t="shared" si="0"/>
        <v>0.80300000000000005</v>
      </c>
      <c r="D20" s="10">
        <f t="shared" si="1"/>
        <v>80.3</v>
      </c>
      <c r="E20" s="29"/>
      <c r="G20" s="16"/>
      <c r="H20" s="17"/>
    </row>
    <row r="21" spans="1:8" ht="15.75" x14ac:dyDescent="0.25">
      <c r="A21" s="7" t="s">
        <v>1</v>
      </c>
      <c r="B21" s="5">
        <v>1.085</v>
      </c>
      <c r="C21" s="23">
        <f t="shared" si="0"/>
        <v>0.81</v>
      </c>
      <c r="D21" s="8">
        <f t="shared" si="1"/>
        <v>81</v>
      </c>
      <c r="E21" s="28"/>
      <c r="G21" s="16"/>
      <c r="H21" s="17"/>
    </row>
    <row r="22" spans="1:8" ht="15.75" x14ac:dyDescent="0.25">
      <c r="A22" s="9">
        <v>2.1</v>
      </c>
      <c r="B22" s="9">
        <v>1.095</v>
      </c>
      <c r="C22" s="24">
        <f t="shared" si="0"/>
        <v>0.81699999999999995</v>
      </c>
      <c r="D22" s="10">
        <f t="shared" si="1"/>
        <v>81.7</v>
      </c>
      <c r="E22" s="29"/>
      <c r="G22" s="16"/>
      <c r="H22" s="17"/>
    </row>
    <row r="23" spans="1:8" ht="15.75" x14ac:dyDescent="0.25">
      <c r="A23" s="9">
        <v>2.2000000000000002</v>
      </c>
      <c r="B23" s="9">
        <v>1.105</v>
      </c>
      <c r="C23" s="24">
        <f t="shared" si="0"/>
        <v>0.82499999999999996</v>
      </c>
      <c r="D23" s="10">
        <f t="shared" si="1"/>
        <v>82.5</v>
      </c>
      <c r="E23" s="29"/>
      <c r="G23" s="16"/>
      <c r="H23" s="17"/>
    </row>
    <row r="24" spans="1:8" ht="15.75" x14ac:dyDescent="0.25">
      <c r="A24" s="9">
        <v>2.2999999999999998</v>
      </c>
      <c r="B24" s="9">
        <v>1.115</v>
      </c>
      <c r="C24" s="24">
        <f t="shared" si="0"/>
        <v>0.83199999999999996</v>
      </c>
      <c r="D24" s="10">
        <f t="shared" si="1"/>
        <v>83.2</v>
      </c>
      <c r="E24" s="29"/>
      <c r="G24" s="16"/>
      <c r="H24" s="17"/>
    </row>
    <row r="25" spans="1:8" ht="15.75" x14ac:dyDescent="0.25">
      <c r="A25" s="9">
        <v>2.4</v>
      </c>
      <c r="B25" s="9">
        <v>1.125</v>
      </c>
      <c r="C25" s="24">
        <f t="shared" si="0"/>
        <v>0.84</v>
      </c>
      <c r="D25" s="10">
        <f t="shared" si="1"/>
        <v>84</v>
      </c>
      <c r="E25" s="29"/>
      <c r="G25" s="16"/>
      <c r="H25" s="17"/>
    </row>
    <row r="26" spans="1:8" ht="15.75" x14ac:dyDescent="0.25">
      <c r="A26" s="9">
        <v>2.5</v>
      </c>
      <c r="B26" s="9">
        <v>1.1359999999999999</v>
      </c>
      <c r="C26" s="24">
        <f t="shared" si="0"/>
        <v>0.84799999999999998</v>
      </c>
      <c r="D26" s="10">
        <f t="shared" si="1"/>
        <v>84.8</v>
      </c>
      <c r="E26" s="29"/>
      <c r="G26" s="16"/>
      <c r="H26" s="17"/>
    </row>
    <row r="27" spans="1:8" ht="15.75" x14ac:dyDescent="0.25">
      <c r="A27" s="9">
        <v>2.6</v>
      </c>
      <c r="B27" s="9">
        <v>1.1459999999999999</v>
      </c>
      <c r="C27" s="24">
        <f t="shared" si="0"/>
        <v>0.85499999999999998</v>
      </c>
      <c r="D27" s="10">
        <f t="shared" si="1"/>
        <v>85.5</v>
      </c>
      <c r="E27" s="29"/>
      <c r="G27" s="16"/>
      <c r="H27" s="17"/>
    </row>
    <row r="28" spans="1:8" ht="15.75" x14ac:dyDescent="0.25">
      <c r="A28" s="9">
        <v>2.7</v>
      </c>
      <c r="B28" s="9">
        <v>1.1559999999999999</v>
      </c>
      <c r="C28" s="24">
        <f t="shared" si="0"/>
        <v>0.86299999999999999</v>
      </c>
      <c r="D28" s="10">
        <f t="shared" si="1"/>
        <v>86.3</v>
      </c>
      <c r="E28" s="29"/>
      <c r="G28" s="16"/>
      <c r="H28" s="17"/>
    </row>
    <row r="29" spans="1:8" ht="15.75" x14ac:dyDescent="0.25">
      <c r="A29" s="9">
        <v>2.8</v>
      </c>
      <c r="B29" s="9">
        <v>1.1659999999999999</v>
      </c>
      <c r="C29" s="24">
        <f t="shared" si="0"/>
        <v>0.87</v>
      </c>
      <c r="D29" s="10">
        <f t="shared" si="1"/>
        <v>87</v>
      </c>
      <c r="E29" s="29"/>
      <c r="G29" s="16"/>
      <c r="H29" s="17"/>
    </row>
    <row r="30" spans="1:8" ht="15.75" x14ac:dyDescent="0.25">
      <c r="A30" s="9">
        <v>2.9</v>
      </c>
      <c r="B30" s="9">
        <v>1.1759999999999999</v>
      </c>
      <c r="C30" s="24">
        <f t="shared" si="0"/>
        <v>0.878</v>
      </c>
      <c r="D30" s="10">
        <f t="shared" si="1"/>
        <v>87.8</v>
      </c>
      <c r="E30" s="29"/>
      <c r="G30" s="16"/>
      <c r="H30" s="17"/>
    </row>
    <row r="31" spans="1:8" ht="15.75" x14ac:dyDescent="0.25">
      <c r="A31" s="7" t="s">
        <v>2</v>
      </c>
      <c r="B31" s="7">
        <v>1.19</v>
      </c>
      <c r="C31" s="23">
        <f t="shared" si="0"/>
        <v>0.88800000000000001</v>
      </c>
      <c r="D31" s="8">
        <f t="shared" si="1"/>
        <v>88.8</v>
      </c>
      <c r="E31" s="28"/>
      <c r="G31" s="16"/>
      <c r="H31" s="17"/>
    </row>
    <row r="32" spans="1:8" ht="15.75" x14ac:dyDescent="0.25">
      <c r="A32" s="9">
        <v>3.1</v>
      </c>
      <c r="B32" s="9">
        <v>1.202</v>
      </c>
      <c r="C32" s="24">
        <f t="shared" si="0"/>
        <v>0.89700000000000002</v>
      </c>
      <c r="D32" s="10">
        <f t="shared" si="1"/>
        <v>89.7</v>
      </c>
      <c r="E32" s="29"/>
      <c r="G32" s="16"/>
      <c r="H32" s="17"/>
    </row>
    <row r="33" spans="1:8" ht="15.75" x14ac:dyDescent="0.25">
      <c r="A33" s="9">
        <v>3.2</v>
      </c>
      <c r="B33" s="9">
        <v>1.2170000000000001</v>
      </c>
      <c r="C33" s="24">
        <f t="shared" si="0"/>
        <v>0.90800000000000003</v>
      </c>
      <c r="D33" s="10">
        <f t="shared" si="1"/>
        <v>90.8</v>
      </c>
      <c r="E33" s="29"/>
      <c r="G33" s="16"/>
      <c r="H33" s="17"/>
    </row>
    <row r="34" spans="1:8" ht="15.75" x14ac:dyDescent="0.25">
      <c r="A34" s="9">
        <v>3.3</v>
      </c>
      <c r="B34" s="9">
        <v>1.232</v>
      </c>
      <c r="C34" s="24">
        <f t="shared" si="0"/>
        <v>0.91900000000000004</v>
      </c>
      <c r="D34" s="10">
        <f t="shared" si="1"/>
        <v>91.9</v>
      </c>
      <c r="E34" s="29"/>
      <c r="G34" s="16"/>
      <c r="H34" s="17"/>
    </row>
    <row r="35" spans="1:8" ht="15.75" x14ac:dyDescent="0.25">
      <c r="A35" s="9">
        <v>3.4</v>
      </c>
      <c r="B35" s="9">
        <v>1.2470000000000001</v>
      </c>
      <c r="C35" s="24">
        <f t="shared" si="0"/>
        <v>0.93100000000000005</v>
      </c>
      <c r="D35" s="10">
        <f t="shared" si="1"/>
        <v>93.1</v>
      </c>
      <c r="E35" s="29"/>
      <c r="G35" s="16"/>
      <c r="H35" s="17"/>
    </row>
    <row r="36" spans="1:8" ht="15.75" x14ac:dyDescent="0.25">
      <c r="A36" s="9">
        <v>3.5</v>
      </c>
      <c r="B36" s="9">
        <v>1.2629999999999999</v>
      </c>
      <c r="C36" s="24">
        <f t="shared" si="0"/>
        <v>0.94299999999999995</v>
      </c>
      <c r="D36" s="10">
        <f t="shared" si="1"/>
        <v>94.3</v>
      </c>
      <c r="E36" s="29"/>
      <c r="G36" s="16"/>
      <c r="H36" s="17"/>
    </row>
    <row r="37" spans="1:8" ht="15.75" x14ac:dyDescent="0.25">
      <c r="A37" s="9">
        <v>3.6</v>
      </c>
      <c r="B37" s="9">
        <v>1.278</v>
      </c>
      <c r="C37" s="24">
        <f t="shared" si="0"/>
        <v>0.95399999999999996</v>
      </c>
      <c r="D37" s="10">
        <f t="shared" si="1"/>
        <v>95.4</v>
      </c>
      <c r="E37" s="29"/>
      <c r="G37" s="16"/>
      <c r="H37" s="17"/>
    </row>
    <row r="38" spans="1:8" ht="15.75" x14ac:dyDescent="0.25">
      <c r="A38" s="9">
        <v>3.7</v>
      </c>
      <c r="B38" s="9">
        <v>1.2929999999999999</v>
      </c>
      <c r="C38" s="24">
        <f t="shared" si="0"/>
        <v>0.96499999999999997</v>
      </c>
      <c r="D38" s="10">
        <f t="shared" si="1"/>
        <v>96.5</v>
      </c>
      <c r="E38" s="29"/>
      <c r="G38" s="16"/>
      <c r="H38" s="17"/>
    </row>
    <row r="39" spans="1:8" ht="15.75" x14ac:dyDescent="0.25">
      <c r="A39" s="9">
        <v>3.8</v>
      </c>
      <c r="B39" s="9">
        <v>1.3080000000000001</v>
      </c>
      <c r="C39" s="24">
        <f t="shared" si="0"/>
        <v>0.97599999999999998</v>
      </c>
      <c r="D39" s="10">
        <f t="shared" si="1"/>
        <v>97.6</v>
      </c>
      <c r="E39" s="29"/>
      <c r="G39" s="16"/>
      <c r="H39" s="17"/>
    </row>
    <row r="40" spans="1:8" ht="15.75" x14ac:dyDescent="0.25">
      <c r="A40" s="9">
        <v>3.9</v>
      </c>
      <c r="B40" s="9">
        <v>1.3240000000000001</v>
      </c>
      <c r="C40" s="24">
        <f t="shared" si="0"/>
        <v>0.98799999999999999</v>
      </c>
      <c r="D40" s="10">
        <f t="shared" si="1"/>
        <v>98.8</v>
      </c>
      <c r="E40" s="29"/>
      <c r="G40" s="16"/>
      <c r="H40" s="17"/>
    </row>
    <row r="41" spans="1:8" ht="15.75" x14ac:dyDescent="0.25">
      <c r="A41" s="15" t="s">
        <v>3</v>
      </c>
      <c r="B41" s="15">
        <v>1.34</v>
      </c>
      <c r="C41" s="25">
        <f t="shared" si="0"/>
        <v>1</v>
      </c>
      <c r="D41" s="11">
        <f t="shared" si="1"/>
        <v>100</v>
      </c>
      <c r="E41" s="30"/>
      <c r="G41" s="16"/>
      <c r="H41" s="17"/>
    </row>
    <row r="42" spans="1:8" ht="15.75" x14ac:dyDescent="0.25">
      <c r="A42" s="9">
        <v>4.0999999999999996</v>
      </c>
      <c r="B42" s="9">
        <v>1.359</v>
      </c>
      <c r="C42" s="24">
        <f t="shared" si="0"/>
        <v>1.014</v>
      </c>
      <c r="D42" s="10">
        <f t="shared" si="1"/>
        <v>101.4</v>
      </c>
      <c r="E42" s="29"/>
      <c r="G42" s="16"/>
      <c r="H42" s="17"/>
    </row>
    <row r="43" spans="1:8" ht="15.75" x14ac:dyDescent="0.25">
      <c r="A43" s="9">
        <v>4.2</v>
      </c>
      <c r="B43" s="9">
        <v>1.38</v>
      </c>
      <c r="C43" s="24">
        <f t="shared" si="0"/>
        <v>1.03</v>
      </c>
      <c r="D43" s="10">
        <f t="shared" si="1"/>
        <v>103</v>
      </c>
      <c r="E43" s="29"/>
      <c r="G43" s="16"/>
      <c r="H43" s="17"/>
    </row>
    <row r="44" spans="1:8" ht="15.75" x14ac:dyDescent="0.25">
      <c r="A44" s="9">
        <v>4.3</v>
      </c>
      <c r="B44" s="9">
        <v>1.4</v>
      </c>
      <c r="C44" s="24">
        <f t="shared" si="0"/>
        <v>1.0449999999999999</v>
      </c>
      <c r="D44" s="10">
        <f t="shared" si="1"/>
        <v>104.5</v>
      </c>
      <c r="E44" s="29"/>
      <c r="G44" s="16"/>
      <c r="H44" s="17"/>
    </row>
    <row r="45" spans="1:8" ht="15.75" x14ac:dyDescent="0.25">
      <c r="A45" s="9">
        <v>4.4000000000000004</v>
      </c>
      <c r="B45" s="9">
        <v>1.42</v>
      </c>
      <c r="C45" s="24">
        <f t="shared" si="0"/>
        <v>1.06</v>
      </c>
      <c r="D45" s="10">
        <f t="shared" si="1"/>
        <v>106</v>
      </c>
      <c r="E45" s="29"/>
      <c r="G45" s="16"/>
      <c r="H45" s="17"/>
    </row>
    <row r="46" spans="1:8" ht="15.75" x14ac:dyDescent="0.25">
      <c r="A46" s="9">
        <v>4.5</v>
      </c>
      <c r="B46" s="9">
        <v>1.4410000000000001</v>
      </c>
      <c r="C46" s="24">
        <f t="shared" si="0"/>
        <v>1.075</v>
      </c>
      <c r="D46" s="10">
        <f t="shared" si="1"/>
        <v>107.5</v>
      </c>
      <c r="E46" s="29"/>
      <c r="G46" s="16"/>
      <c r="H46" s="17"/>
    </row>
    <row r="47" spans="1:8" ht="15.75" x14ac:dyDescent="0.25">
      <c r="A47" s="9">
        <v>4.5999999999999996</v>
      </c>
      <c r="B47" s="9">
        <v>1.4610000000000001</v>
      </c>
      <c r="C47" s="24">
        <f t="shared" si="0"/>
        <v>1.0900000000000001</v>
      </c>
      <c r="D47" s="10">
        <f t="shared" si="1"/>
        <v>109</v>
      </c>
      <c r="E47" s="29"/>
      <c r="G47" s="16"/>
      <c r="H47" s="17"/>
    </row>
    <row r="48" spans="1:8" ht="15.75" x14ac:dyDescent="0.25">
      <c r="A48" s="9">
        <v>4.7</v>
      </c>
      <c r="B48" s="9">
        <v>1.4810000000000001</v>
      </c>
      <c r="C48" s="24">
        <f t="shared" si="0"/>
        <v>1.105</v>
      </c>
      <c r="D48" s="10">
        <f t="shared" si="1"/>
        <v>110.5</v>
      </c>
      <c r="E48" s="29"/>
      <c r="G48" s="16"/>
      <c r="H48" s="17"/>
    </row>
    <row r="49" spans="1:8" ht="15.75" x14ac:dyDescent="0.25">
      <c r="A49" s="9">
        <v>4.8</v>
      </c>
      <c r="B49" s="9">
        <v>1.502</v>
      </c>
      <c r="C49" s="24">
        <f t="shared" si="0"/>
        <v>1.121</v>
      </c>
      <c r="D49" s="10">
        <f t="shared" si="1"/>
        <v>112.1</v>
      </c>
      <c r="E49" s="29"/>
      <c r="G49" s="16"/>
      <c r="H49" s="17"/>
    </row>
    <row r="50" spans="1:8" ht="15.75" x14ac:dyDescent="0.25">
      <c r="A50" s="9">
        <v>4.9000000000000004</v>
      </c>
      <c r="B50" s="9">
        <v>1.522</v>
      </c>
      <c r="C50" s="24">
        <f t="shared" si="0"/>
        <v>1.1359999999999999</v>
      </c>
      <c r="D50" s="10">
        <f t="shared" si="1"/>
        <v>113.6</v>
      </c>
      <c r="E50" s="29"/>
      <c r="G50" s="16"/>
      <c r="H50" s="17"/>
    </row>
    <row r="51" spans="1:8" ht="15.75" x14ac:dyDescent="0.25">
      <c r="A51" s="7" t="s">
        <v>4</v>
      </c>
      <c r="B51" s="7">
        <v>1.54</v>
      </c>
      <c r="C51" s="23">
        <f t="shared" si="0"/>
        <v>1.149</v>
      </c>
      <c r="D51" s="8">
        <f t="shared" si="1"/>
        <v>114.9</v>
      </c>
      <c r="E51" s="28"/>
      <c r="G51" s="16"/>
      <c r="H51" s="17"/>
    </row>
    <row r="52" spans="1:8" ht="15.75" x14ac:dyDescent="0.25">
      <c r="A52" s="9">
        <v>5.0999999999999996</v>
      </c>
      <c r="B52" s="9">
        <v>1.5680000000000001</v>
      </c>
      <c r="C52" s="24">
        <f t="shared" si="0"/>
        <v>1.17</v>
      </c>
      <c r="D52" s="10">
        <f t="shared" si="1"/>
        <v>117</v>
      </c>
      <c r="E52" s="29"/>
      <c r="G52" s="16"/>
      <c r="H52" s="17"/>
    </row>
    <row r="53" spans="1:8" ht="15.75" x14ac:dyDescent="0.25">
      <c r="A53" s="9">
        <v>5.2</v>
      </c>
      <c r="B53" s="9">
        <v>1.593</v>
      </c>
      <c r="C53" s="24">
        <f t="shared" si="0"/>
        <v>1.1890000000000001</v>
      </c>
      <c r="D53" s="10">
        <f t="shared" si="1"/>
        <v>118.9</v>
      </c>
      <c r="E53" s="29"/>
      <c r="G53" s="16"/>
      <c r="H53" s="17"/>
    </row>
    <row r="54" spans="1:8" ht="15.75" x14ac:dyDescent="0.25">
      <c r="A54" s="9">
        <v>5.3</v>
      </c>
      <c r="B54" s="9">
        <v>1.619</v>
      </c>
      <c r="C54" s="24">
        <f t="shared" si="0"/>
        <v>1.208</v>
      </c>
      <c r="D54" s="10">
        <f t="shared" si="1"/>
        <v>120.8</v>
      </c>
      <c r="E54" s="29"/>
      <c r="G54" s="16"/>
      <c r="H54" s="17"/>
    </row>
    <row r="55" spans="1:8" ht="15.75" x14ac:dyDescent="0.25">
      <c r="A55" s="9">
        <v>5.4</v>
      </c>
      <c r="B55" s="9">
        <v>1.6439999999999999</v>
      </c>
      <c r="C55" s="24">
        <f t="shared" si="0"/>
        <v>1.2270000000000001</v>
      </c>
      <c r="D55" s="10">
        <f t="shared" si="1"/>
        <v>122.7</v>
      </c>
      <c r="E55" s="29"/>
      <c r="G55" s="16"/>
      <c r="H55" s="17"/>
    </row>
    <row r="56" spans="1:8" ht="15.75" x14ac:dyDescent="0.25">
      <c r="A56" s="9">
        <v>5.5</v>
      </c>
      <c r="B56" s="9">
        <v>1.67</v>
      </c>
      <c r="C56" s="24">
        <f t="shared" si="0"/>
        <v>1.246</v>
      </c>
      <c r="D56" s="10">
        <f t="shared" si="1"/>
        <v>124.6</v>
      </c>
      <c r="E56" s="29"/>
      <c r="G56" s="16"/>
      <c r="H56" s="17"/>
    </row>
    <row r="57" spans="1:8" ht="15.75" x14ac:dyDescent="0.25">
      <c r="A57" s="9">
        <v>5.6</v>
      </c>
      <c r="B57" s="9">
        <v>1.6950000000000001</v>
      </c>
      <c r="C57" s="24">
        <f t="shared" si="0"/>
        <v>1.2649999999999999</v>
      </c>
      <c r="D57" s="10">
        <f t="shared" si="1"/>
        <v>126.5</v>
      </c>
      <c r="E57" s="29"/>
      <c r="G57" s="16"/>
      <c r="H57" s="17"/>
    </row>
    <row r="58" spans="1:8" ht="15.75" x14ac:dyDescent="0.25">
      <c r="A58" s="9">
        <v>5.7</v>
      </c>
      <c r="B58" s="9">
        <v>1.7210000000000001</v>
      </c>
      <c r="C58" s="24">
        <f t="shared" si="0"/>
        <v>1.284</v>
      </c>
      <c r="D58" s="10">
        <f t="shared" si="1"/>
        <v>128.4</v>
      </c>
      <c r="E58" s="29"/>
      <c r="G58" s="16"/>
      <c r="H58" s="17"/>
    </row>
    <row r="59" spans="1:8" ht="15.75" x14ac:dyDescent="0.25">
      <c r="A59" s="9">
        <v>5.8</v>
      </c>
      <c r="B59" s="9">
        <v>1.746</v>
      </c>
      <c r="C59" s="24">
        <f t="shared" si="0"/>
        <v>1.3029999999999999</v>
      </c>
      <c r="D59" s="10">
        <f t="shared" si="1"/>
        <v>130.30000000000001</v>
      </c>
      <c r="E59" s="29"/>
      <c r="G59" s="16"/>
      <c r="H59" s="17"/>
    </row>
    <row r="60" spans="1:8" ht="15.75" x14ac:dyDescent="0.25">
      <c r="A60" s="9">
        <v>5.9</v>
      </c>
      <c r="B60" s="9">
        <v>1.772</v>
      </c>
      <c r="C60" s="24">
        <f t="shared" si="0"/>
        <v>1.3220000000000001</v>
      </c>
      <c r="D60" s="10">
        <f t="shared" si="1"/>
        <v>132.19999999999999</v>
      </c>
      <c r="E60" s="29"/>
      <c r="G60" s="16"/>
      <c r="H60" s="17"/>
    </row>
    <row r="61" spans="1:8" ht="15.75" x14ac:dyDescent="0.25">
      <c r="A61" s="7" t="s">
        <v>5</v>
      </c>
      <c r="B61" s="7">
        <v>1.8</v>
      </c>
      <c r="C61" s="23">
        <f t="shared" si="0"/>
        <v>1.343</v>
      </c>
      <c r="D61" s="8">
        <f t="shared" si="1"/>
        <v>134.30000000000001</v>
      </c>
      <c r="E61" s="28"/>
      <c r="G61" s="16"/>
      <c r="H61" s="17"/>
    </row>
    <row r="62" spans="1:8" ht="15.75" x14ac:dyDescent="0.25">
      <c r="A62" s="9">
        <v>6.1</v>
      </c>
      <c r="B62" s="9">
        <v>1.8089999999999999</v>
      </c>
      <c r="C62" s="24">
        <f t="shared" si="0"/>
        <v>1.35</v>
      </c>
      <c r="D62" s="10">
        <f t="shared" si="1"/>
        <v>135</v>
      </c>
      <c r="E62" s="29"/>
      <c r="G62" s="16"/>
      <c r="H62" s="17"/>
    </row>
    <row r="63" spans="1:8" ht="15.75" x14ac:dyDescent="0.25">
      <c r="A63" s="9">
        <v>6.2</v>
      </c>
      <c r="B63" s="9">
        <v>1.821</v>
      </c>
      <c r="C63" s="24">
        <f t="shared" si="0"/>
        <v>1.359</v>
      </c>
      <c r="D63" s="10">
        <f t="shared" si="1"/>
        <v>135.9</v>
      </c>
      <c r="E63" s="29"/>
      <c r="G63" s="16"/>
      <c r="H63" s="17"/>
    </row>
    <row r="64" spans="1:8" ht="15.75" x14ac:dyDescent="0.25">
      <c r="A64" s="9">
        <v>6.3</v>
      </c>
      <c r="B64" s="9">
        <v>1.8320000000000001</v>
      </c>
      <c r="C64" s="24">
        <f t="shared" si="0"/>
        <v>1.367</v>
      </c>
      <c r="D64" s="10">
        <f t="shared" si="1"/>
        <v>136.69999999999999</v>
      </c>
      <c r="E64" s="29"/>
      <c r="G64" s="16"/>
      <c r="H64" s="17"/>
    </row>
    <row r="65" spans="1:8" ht="15.75" x14ac:dyDescent="0.25">
      <c r="A65" s="9">
        <v>6.4</v>
      </c>
      <c r="B65" s="9">
        <v>1.8440000000000001</v>
      </c>
      <c r="C65" s="24">
        <f t="shared" si="0"/>
        <v>1.3759999999999999</v>
      </c>
      <c r="D65" s="10">
        <f t="shared" si="1"/>
        <v>137.6</v>
      </c>
      <c r="E65" s="29"/>
      <c r="G65" s="16"/>
      <c r="H65" s="17"/>
    </row>
    <row r="66" spans="1:8" ht="15.75" x14ac:dyDescent="0.25">
      <c r="A66" s="9">
        <v>6.5</v>
      </c>
      <c r="B66" s="9">
        <v>1.8560000000000001</v>
      </c>
      <c r="C66" s="24">
        <f t="shared" si="0"/>
        <v>1.385</v>
      </c>
      <c r="D66" s="10">
        <f t="shared" si="1"/>
        <v>138.5</v>
      </c>
      <c r="E66" s="29"/>
      <c r="G66" s="16"/>
      <c r="H66" s="17"/>
    </row>
    <row r="67" spans="1:8" ht="15.75" x14ac:dyDescent="0.25">
      <c r="A67" s="9">
        <v>6.6</v>
      </c>
      <c r="B67" s="9">
        <v>1.8680000000000001</v>
      </c>
      <c r="C67" s="24">
        <f t="shared" si="0"/>
        <v>1.3939999999999999</v>
      </c>
      <c r="D67" s="10">
        <f t="shared" si="1"/>
        <v>139.4</v>
      </c>
      <c r="E67" s="29"/>
      <c r="G67" s="16"/>
      <c r="H67" s="17"/>
    </row>
    <row r="68" spans="1:8" ht="15.75" x14ac:dyDescent="0.25">
      <c r="A68" s="9">
        <v>6.7</v>
      </c>
      <c r="B68" s="9">
        <v>1.88</v>
      </c>
      <c r="C68" s="24">
        <f t="shared" si="0"/>
        <v>1.403</v>
      </c>
      <c r="D68" s="10">
        <f t="shared" si="1"/>
        <v>140.30000000000001</v>
      </c>
      <c r="E68" s="29"/>
      <c r="G68" s="16"/>
      <c r="H68" s="17"/>
    </row>
    <row r="69" spans="1:8" ht="15.75" x14ac:dyDescent="0.25">
      <c r="A69" s="9">
        <v>6.8</v>
      </c>
      <c r="B69" s="9">
        <v>1.891</v>
      </c>
      <c r="C69" s="24">
        <f t="shared" si="0"/>
        <v>1.411</v>
      </c>
      <c r="D69" s="10">
        <f t="shared" si="1"/>
        <v>141.1</v>
      </c>
      <c r="E69" s="29"/>
      <c r="G69" s="16"/>
      <c r="H69" s="17"/>
    </row>
    <row r="70" spans="1:8" ht="15.75" x14ac:dyDescent="0.25">
      <c r="A70" s="9">
        <v>6.9</v>
      </c>
      <c r="B70" s="9">
        <v>1.903</v>
      </c>
      <c r="C70" s="24">
        <f t="shared" si="0"/>
        <v>1.42</v>
      </c>
      <c r="D70" s="10">
        <f t="shared" si="1"/>
        <v>142</v>
      </c>
      <c r="E70" s="29"/>
      <c r="G70" s="16"/>
      <c r="H70" s="17"/>
    </row>
    <row r="71" spans="1:8" ht="15.75" x14ac:dyDescent="0.25">
      <c r="A71" s="7" t="s">
        <v>6</v>
      </c>
      <c r="B71" s="7">
        <v>1.92</v>
      </c>
      <c r="C71" s="23">
        <f t="shared" si="0"/>
        <v>1.4330000000000001</v>
      </c>
      <c r="D71" s="8">
        <f t="shared" si="1"/>
        <v>143.30000000000001</v>
      </c>
      <c r="E71" s="28"/>
      <c r="G71" s="16"/>
      <c r="H71" s="17"/>
    </row>
    <row r="72" spans="1:8" ht="15.75" x14ac:dyDescent="0.25">
      <c r="A72" s="9">
        <v>7.1</v>
      </c>
      <c r="B72" s="9">
        <v>1.929</v>
      </c>
      <c r="C72" s="24">
        <f t="shared" si="0"/>
        <v>1.44</v>
      </c>
      <c r="D72" s="10">
        <f t="shared" si="1"/>
        <v>144</v>
      </c>
      <c r="E72" s="29"/>
      <c r="G72" s="16"/>
      <c r="H72" s="17"/>
    </row>
    <row r="73" spans="1:8" ht="15.75" x14ac:dyDescent="0.25">
      <c r="A73" s="9">
        <v>7.2</v>
      </c>
      <c r="B73" s="9">
        <v>1.9419999999999999</v>
      </c>
      <c r="C73" s="24">
        <f t="shared" si="0"/>
        <v>1.4490000000000001</v>
      </c>
      <c r="D73" s="10">
        <f t="shared" si="1"/>
        <v>144.9</v>
      </c>
      <c r="E73" s="29"/>
      <c r="G73" s="16"/>
      <c r="H73" s="17"/>
    </row>
    <row r="74" spans="1:8" ht="15.75" x14ac:dyDescent="0.25">
      <c r="A74" s="9">
        <v>7.3</v>
      </c>
      <c r="B74" s="9">
        <v>1.956</v>
      </c>
      <c r="C74" s="24">
        <f t="shared" si="0"/>
        <v>1.46</v>
      </c>
      <c r="D74" s="10">
        <f t="shared" si="1"/>
        <v>146</v>
      </c>
      <c r="E74" s="29"/>
      <c r="G74" s="16"/>
      <c r="H74" s="17"/>
    </row>
    <row r="75" spans="1:8" ht="15.75" x14ac:dyDescent="0.25">
      <c r="A75" s="9">
        <v>7.4</v>
      </c>
      <c r="B75" s="9">
        <v>1.9690000000000001</v>
      </c>
      <c r="C75" s="24">
        <f t="shared" si="0"/>
        <v>1.4690000000000001</v>
      </c>
      <c r="D75" s="10">
        <f t="shared" si="1"/>
        <v>146.9</v>
      </c>
      <c r="E75" s="29"/>
      <c r="G75" s="16"/>
      <c r="H75" s="17"/>
    </row>
    <row r="76" spans="1:8" ht="15.75" x14ac:dyDescent="0.25">
      <c r="A76" s="9">
        <v>7.5</v>
      </c>
      <c r="B76" s="9">
        <v>1.9830000000000001</v>
      </c>
      <c r="C76" s="24">
        <f t="shared" ref="C76:C91" si="2">ROUND(B76/$B$41,$I$2)</f>
        <v>1.48</v>
      </c>
      <c r="D76" s="10">
        <f t="shared" ref="D76:D91" si="3">ROUND($F$2*C76,2)</f>
        <v>148</v>
      </c>
      <c r="E76" s="29"/>
      <c r="G76" s="16"/>
      <c r="H76" s="17"/>
    </row>
    <row r="77" spans="1:8" ht="15.75" x14ac:dyDescent="0.25">
      <c r="A77" s="9">
        <v>7.6</v>
      </c>
      <c r="B77" s="9">
        <v>1.9970000000000001</v>
      </c>
      <c r="C77" s="24">
        <f t="shared" si="2"/>
        <v>1.49</v>
      </c>
      <c r="D77" s="10">
        <f t="shared" si="3"/>
        <v>149</v>
      </c>
      <c r="E77" s="29"/>
      <c r="G77" s="16"/>
      <c r="H77" s="17"/>
    </row>
    <row r="78" spans="1:8" ht="15.75" x14ac:dyDescent="0.25">
      <c r="A78" s="9">
        <v>7.7</v>
      </c>
      <c r="B78" s="9">
        <v>2.0099999999999998</v>
      </c>
      <c r="C78" s="24">
        <f t="shared" si="2"/>
        <v>1.5</v>
      </c>
      <c r="D78" s="12">
        <f t="shared" si="3"/>
        <v>150</v>
      </c>
      <c r="E78" s="29"/>
      <c r="G78" s="16"/>
      <c r="H78" s="17"/>
    </row>
    <row r="79" spans="1:8" ht="15.75" x14ac:dyDescent="0.25">
      <c r="A79" s="9">
        <v>7.8</v>
      </c>
      <c r="B79" s="9">
        <v>2.024</v>
      </c>
      <c r="C79" s="24">
        <f t="shared" si="2"/>
        <v>1.51</v>
      </c>
      <c r="D79" s="12">
        <f t="shared" si="3"/>
        <v>151</v>
      </c>
      <c r="E79" s="29"/>
      <c r="G79" s="16"/>
      <c r="H79" s="17"/>
    </row>
    <row r="80" spans="1:8" ht="15.75" x14ac:dyDescent="0.25">
      <c r="A80" s="9">
        <v>7.9</v>
      </c>
      <c r="B80" s="9">
        <v>2.0369999999999999</v>
      </c>
      <c r="C80" s="24">
        <f t="shared" si="2"/>
        <v>1.52</v>
      </c>
      <c r="D80" s="12">
        <f t="shared" si="3"/>
        <v>152</v>
      </c>
      <c r="E80" s="29"/>
      <c r="G80" s="16"/>
      <c r="H80" s="17"/>
    </row>
    <row r="81" spans="1:8" ht="15.75" x14ac:dyDescent="0.25">
      <c r="A81" s="7" t="s">
        <v>7</v>
      </c>
      <c r="B81" s="7">
        <v>2.0499999999999998</v>
      </c>
      <c r="C81" s="23">
        <f t="shared" si="2"/>
        <v>1.53</v>
      </c>
      <c r="D81" s="13">
        <f t="shared" si="3"/>
        <v>153</v>
      </c>
      <c r="E81" s="28"/>
      <c r="G81" s="16"/>
      <c r="H81" s="17"/>
    </row>
    <row r="82" spans="1:8" ht="15.75" x14ac:dyDescent="0.25">
      <c r="A82" s="7"/>
      <c r="B82" s="7"/>
      <c r="C82" s="26">
        <f t="shared" si="2"/>
        <v>0</v>
      </c>
      <c r="D82" s="12">
        <f t="shared" si="3"/>
        <v>0</v>
      </c>
      <c r="E82" s="29"/>
    </row>
    <row r="83" spans="1:8" ht="15.75" x14ac:dyDescent="0.25">
      <c r="A83" s="14" t="s">
        <v>8</v>
      </c>
      <c r="B83" s="14">
        <v>2.19</v>
      </c>
      <c r="C83" s="24">
        <f t="shared" si="2"/>
        <v>1.6339999999999999</v>
      </c>
      <c r="D83" s="10">
        <f t="shared" si="3"/>
        <v>163.4</v>
      </c>
      <c r="E83" s="29"/>
      <c r="G83" s="16"/>
      <c r="H83" s="17"/>
    </row>
    <row r="84" spans="1:8" ht="15.75" x14ac:dyDescent="0.25">
      <c r="A84" s="14" t="s">
        <v>9</v>
      </c>
      <c r="B84" s="14">
        <v>2.37</v>
      </c>
      <c r="C84" s="24">
        <f t="shared" si="2"/>
        <v>1.7689999999999999</v>
      </c>
      <c r="D84" s="10">
        <f t="shared" si="3"/>
        <v>176.9</v>
      </c>
      <c r="E84" s="29"/>
      <c r="G84" s="16"/>
      <c r="H84" s="17"/>
    </row>
    <row r="85" spans="1:8" ht="15.75" x14ac:dyDescent="0.25">
      <c r="A85" s="14" t="s">
        <v>10</v>
      </c>
      <c r="B85" s="14">
        <v>2.5499999999999998</v>
      </c>
      <c r="C85" s="24">
        <f t="shared" si="2"/>
        <v>1.903</v>
      </c>
      <c r="D85" s="10">
        <f t="shared" si="3"/>
        <v>190.3</v>
      </c>
      <c r="E85" s="29"/>
      <c r="G85" s="16"/>
      <c r="H85" s="17"/>
    </row>
    <row r="86" spans="1:8" ht="15.75" x14ac:dyDescent="0.25">
      <c r="A86" s="14" t="s">
        <v>11</v>
      </c>
      <c r="B86" s="14">
        <v>2.35</v>
      </c>
      <c r="C86" s="24">
        <f t="shared" si="2"/>
        <v>1.754</v>
      </c>
      <c r="D86" s="10">
        <f t="shared" si="3"/>
        <v>175.4</v>
      </c>
      <c r="E86" s="29"/>
      <c r="G86" s="16"/>
      <c r="H86" s="17"/>
    </row>
    <row r="87" spans="1:8" ht="15.75" x14ac:dyDescent="0.25">
      <c r="A87" s="14" t="s">
        <v>12</v>
      </c>
      <c r="B87" s="14">
        <v>2.15</v>
      </c>
      <c r="C87" s="24">
        <f t="shared" si="2"/>
        <v>1.6040000000000001</v>
      </c>
      <c r="D87" s="10">
        <f t="shared" si="3"/>
        <v>160.4</v>
      </c>
      <c r="E87" s="29"/>
      <c r="G87" s="16"/>
      <c r="H87" s="17"/>
    </row>
    <row r="88" spans="1:8" ht="15.75" x14ac:dyDescent="0.25">
      <c r="A88" s="14" t="s">
        <v>13</v>
      </c>
      <c r="B88" s="14">
        <v>1.96</v>
      </c>
      <c r="C88" s="24">
        <f t="shared" si="2"/>
        <v>1.4630000000000001</v>
      </c>
      <c r="D88" s="10">
        <f t="shared" si="3"/>
        <v>146.30000000000001</v>
      </c>
      <c r="E88" s="29"/>
      <c r="G88" s="16"/>
      <c r="H88" s="17"/>
    </row>
    <row r="89" spans="1:8" ht="15.75" x14ac:dyDescent="0.25">
      <c r="A89" s="14" t="s">
        <v>14</v>
      </c>
      <c r="B89" s="14">
        <v>1.76</v>
      </c>
      <c r="C89" s="24">
        <f t="shared" si="2"/>
        <v>1.3129999999999999</v>
      </c>
      <c r="D89" s="10">
        <f t="shared" si="3"/>
        <v>131.30000000000001</v>
      </c>
      <c r="E89" s="29"/>
      <c r="G89" s="16"/>
      <c r="H89" s="17"/>
    </row>
    <row r="90" spans="1:8" ht="15.75" x14ac:dyDescent="0.25">
      <c r="A90" s="14" t="s">
        <v>15</v>
      </c>
      <c r="B90" s="14">
        <v>1.42</v>
      </c>
      <c r="C90" s="24">
        <f t="shared" si="2"/>
        <v>1.06</v>
      </c>
      <c r="D90" s="10">
        <f t="shared" si="3"/>
        <v>106</v>
      </c>
      <c r="E90" s="29"/>
      <c r="G90" s="16"/>
      <c r="H90" s="17"/>
    </row>
    <row r="91" spans="1:8" ht="15.75" x14ac:dyDescent="0.25">
      <c r="A91" s="14" t="s">
        <v>16</v>
      </c>
      <c r="B91" s="14">
        <v>1.28</v>
      </c>
      <c r="C91" s="24">
        <f t="shared" si="2"/>
        <v>0.95499999999999996</v>
      </c>
      <c r="D91" s="10">
        <f t="shared" si="3"/>
        <v>95.5</v>
      </c>
      <c r="E91" s="29"/>
      <c r="G91" s="16"/>
      <c r="H91" s="17"/>
    </row>
  </sheetData>
  <sortState ref="A12:B81">
    <sortCondition ref="A11"/>
  </sortState>
  <mergeCells count="2">
    <mergeCell ref="A1:D3"/>
    <mergeCell ref="A5:D8"/>
  </mergeCells>
  <pageMargins left="0.70866141732283472" right="0.31496062992125984" top="0.74803149606299213" bottom="0.74803149606299213" header="0.31496062992125984" footer="0.31496062992125984"/>
  <pageSetup paperSize="9" scale="81" fitToHeight="9" orientation="portrait" verticalDpi="0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F01D-0F5F-4EB6-8CA7-6297DD0012FE}">
  <dimension ref="B1"/>
  <sheetViews>
    <sheetView workbookViewId="0">
      <selection activeCell="B2" sqref="B2"/>
    </sheetView>
  </sheetViews>
  <sheetFormatPr defaultRowHeight="15" x14ac:dyDescent="0.25"/>
  <sheetData>
    <row r="1" spans="2:2" x14ac:dyDescent="0.25">
      <c r="B1" t="s">
        <v>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2021-06-25T05:27:49Z</dcterms:modified>
</cp:coreProperties>
</file>