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05" windowWidth="19020" windowHeight="12660"/>
  </bookViews>
  <sheets>
    <sheet name="Форма 4а" sheetId="1" r:id="rId1"/>
  </sheets>
  <definedNames>
    <definedName name="_xlnm.Print_Titles" localSheetId="0">'Форма 4а'!$23:$23</definedName>
    <definedName name="_xlnm.Print_Area" localSheetId="0">'Форма 4а'!$A$1:$K$177</definedName>
  </definedNames>
  <calcPr calcId="145621"/>
</workbook>
</file>

<file path=xl/calcChain.xml><?xml version="1.0" encoding="utf-8"?>
<calcChain xmlns="http://schemas.openxmlformats.org/spreadsheetml/2006/main">
  <c r="J19" i="1" l="1"/>
  <c r="J18" i="1"/>
  <c r="J17" i="1"/>
</calcChain>
</file>

<file path=xl/comments1.xml><?xml version="1.0" encoding="utf-8"?>
<comments xmlns="http://schemas.openxmlformats.org/spreadsheetml/2006/main">
  <authors>
    <author>*</author>
    <author>Alex Sosedko</author>
    <author>Сергей</author>
    <author>Comp</author>
    <author>Осипов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970 значение&gt;</t>
        </r>
      </text>
    </comment>
    <comment ref="H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970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H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H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значение&gt;</t>
        </r>
      </text>
    </comment>
    <comment ref="A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1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 &lt;Регистрационный номер локальной сметы&gt;</t>
        </r>
      </text>
    </comment>
    <comment ref="A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100 значение&gt; &lt;подпись 100 атрибут 880 значение&gt; от &lt;подпись 100 атрибут 890 значение&gt;</t>
        </r>
      </text>
    </comment>
    <comment ref="J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J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A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</t>
        </r>
      </text>
    </comment>
    <comment ref="C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&lt;Наименование коэффициентов&gt;</t>
        </r>
      </text>
    </comment>
    <comment ref="D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 &lt;Формула расчета физ. объема&gt;&lt;Нормы НР 2001г. по позиции&gt;&lt;Нормы СП 2001г. по позиции&gt;</t>
        </r>
      </text>
    </comment>
    <comment ref="F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
&lt;Формула текущей цены единицы ПЗ&gt;</t>
        </r>
      </text>
    </comment>
    <comment ref="G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баз.цен&gt;&lt;К-ты к СП по позиции для баз.цен&gt;</t>
        </r>
      </text>
    </comment>
    <comment ref="H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&lt;Код индекса к позиции&gt;&lt;Индекс к позиции на ОЗП&gt;&lt;Индекс к позиции на ЭМ&gt;&lt;Индекс к позиции на ЗПМ&gt;&lt;Индекс к позиции на МАТ&gt;&lt;Индекс к СМР&gt;&lt;К-ты к НР по позиции для БИМ&gt;&lt;К-ты к СП по позиции для БИМ&gt;</t>
        </r>
      </text>
    </comment>
    <comment ref="J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</text>
    </comment>
    <comment ref="A14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J14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K14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&lt;Пустой идентификатор&gt;</t>
        </r>
      </text>
    </comment>
    <comment ref="B173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&lt;подпись 240 значение&gt;  ___________________   &lt;подпись 300 значение&gt; (тел.: &lt;подпись 300 атрибут 810 значение&gt;)</t>
        </r>
      </text>
    </comment>
    <comment ref="B176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&lt;подпись 230 значение&gt;  ___________________   &lt;подпись 310 значение&gt; (тел.: &lt;подпись 310 атрибут 810 значение&gt;)</t>
        </r>
      </text>
    </comment>
  </commentList>
</comments>
</file>

<file path=xl/sharedStrings.xml><?xml version="1.0" encoding="utf-8"?>
<sst xmlns="http://schemas.openxmlformats.org/spreadsheetml/2006/main" count="761" uniqueCount="128">
  <si>
    <t>(локальный сметный расчет)</t>
  </si>
  <si>
    <t>(наименование работ и затрат, наименование объекта)</t>
  </si>
  <si>
    <t>Сметная стоимость:</t>
  </si>
  <si>
    <t>тыс. руб.</t>
  </si>
  <si>
    <t>Средства на оплату труда:</t>
  </si>
  <si>
    <t>Нормативная трудоемкость:</t>
  </si>
  <si>
    <t>чел.-час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</si>
  <si>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</si>
  <si>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</si>
  <si>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</si>
  <si>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</si>
  <si>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</si>
  <si>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Коэф. поправочные к позиции</t>
  </si>
  <si>
    <t>Всего в базисных ценах, руб.</t>
  </si>
  <si>
    <t>Всего в текущих (прогнозных) ценах, руб.</t>
  </si>
  <si>
    <t>№     п/п</t>
  </si>
  <si>
    <t>«СОГЛАСОВАНО»</t>
  </si>
  <si>
    <t>«УТВЕРЖДАЮ»</t>
  </si>
  <si>
    <t>Индексы пересчета</t>
  </si>
  <si>
    <t xml:space="preserve">"____" ____________ 20___ г. </t>
  </si>
  <si>
    <t>"____" ____________ 20___ г.</t>
  </si>
  <si>
    <t>Затраты труда рабочих чел.-час</t>
  </si>
  <si>
    <t>________________  Ф.И.О.</t>
  </si>
  <si>
    <t>ТЕР01-02-027-05</t>
  </si>
  <si>
    <t>Планировка площадей: ручным способом, группа грунтов 2</t>
  </si>
  <si>
    <t>1000 м2 спланированной площади</t>
  </si>
  <si>
    <t>0,09
 90/1000</t>
  </si>
  <si>
    <t/>
  </si>
  <si>
    <t>ЗП</t>
  </si>
  <si>
    <t>ЭМ</t>
  </si>
  <si>
    <t>в т.ч. ЗПМ</t>
  </si>
  <si>
    <t>МР</t>
  </si>
  <si>
    <t>НР от ФОТ</t>
  </si>
  <si>
    <t>%</t>
  </si>
  <si>
    <t>СП от ФОТ</t>
  </si>
  <si>
    <t>(0.85*0.8)</t>
  </si>
  <si>
    <t>Всего по позиции</t>
  </si>
  <si>
    <t>ТЕР08-01-002-02</t>
  </si>
  <si>
    <t>Отсыпка щебнем, выравнивание уровня земли (прим)</t>
  </si>
  <si>
    <t>1 м3 основания</t>
  </si>
  <si>
    <t>43,2
9,72</t>
  </si>
  <si>
    <t>ТЕР08-01-002-01</t>
  </si>
  <si>
    <t>Отсыпка песком</t>
  </si>
  <si>
    <t>41,4
5,22</t>
  </si>
  <si>
    <t>ТЕР09-03-012-12</t>
  </si>
  <si>
    <t>Монтаж столбов и обвязка по цоколю.</t>
  </si>
  <si>
    <t>1 т конструкций</t>
  </si>
  <si>
    <t>13,52
4,29</t>
  </si>
  <si>
    <t>ТЕР09-05-002-02</t>
  </si>
  <si>
    <t>Электродуговая сварка при монтаже одноэтажных производственных зданий: опорных частей каркасов (колонны, подкрановые балки)</t>
  </si>
  <si>
    <t>10 т конструкций</t>
  </si>
  <si>
    <t>0,2051
 2,051/10</t>
  </si>
  <si>
    <t>ТСЦ-201-0763</t>
  </si>
  <si>
    <t>Отдельные конструктивные элементы зданий и сооружений с преобладанием: гнутосварных профилей и круглых труб, средняя масса сборочной единицы до 0,1 т</t>
  </si>
  <si>
    <t>т</t>
  </si>
  <si>
    <t>ТЕР09-03-002-12</t>
  </si>
  <si>
    <t>Монтаж балок, ригелей перекрытия, покрытия и под установку оборудования многоэтажных зданий при высоте здания: до 25 м (балки L=8м)</t>
  </si>
  <si>
    <t>8,32
1,17</t>
  </si>
  <si>
    <t>ТЕР09-03-014-01</t>
  </si>
  <si>
    <t>Монтаж связей и распорок из одиночных и парных уголков, гнутосварных профилей для пролетов: до 24 м при высоте здания до 25 м (боковая обрешетка под карбонат)</t>
  </si>
  <si>
    <t>17,85
1,08</t>
  </si>
  <si>
    <t>ТЕР13-03-002-04</t>
  </si>
  <si>
    <t>100 м2 окрашиваемой поверхности</t>
  </si>
  <si>
    <t>7,83
0,01</t>
  </si>
  <si>
    <t>ТЕР13-03-004-26</t>
  </si>
  <si>
    <t>11,29
0,03</t>
  </si>
  <si>
    <t>2*1,1</t>
  </si>
  <si>
    <t>ТЕР09-03-046-03</t>
  </si>
  <si>
    <t>Монтаж ограждающих конструкций из поликарбоната (прим)</t>
  </si>
  <si>
    <t>100 м2</t>
  </si>
  <si>
    <t>25,01
0,15</t>
  </si>
  <si>
    <t>прайс лист</t>
  </si>
  <si>
    <t>м2</t>
  </si>
  <si>
    <t>293,76
295/1,18*1,02*1,152</t>
  </si>
  <si>
    <t>ТЕР09-04-002-01</t>
  </si>
  <si>
    <t>Монтаж кровельного покрытия: из профилированного листа при высоте здания до 25 м</t>
  </si>
  <si>
    <t>100 м2 покрытия</t>
  </si>
  <si>
    <t>38,34
2,82</t>
  </si>
  <si>
    <t>Профилированый лист НС35</t>
  </si>
  <si>
    <t>252,93
254/1,18*1,02*1,152</t>
  </si>
  <si>
    <t>Саморез/цинк 5,5*19/п.ш. острие</t>
  </si>
  <si>
    <t>шт</t>
  </si>
  <si>
    <t>1,69
1,7/1,18*1,02*1,152</t>
  </si>
  <si>
    <t>ТЕР11-01-033-02</t>
  </si>
  <si>
    <t>Устройство покрытий: дощатых толщиной 36 мм</t>
  </si>
  <si>
    <t>0,8
 80/100</t>
  </si>
  <si>
    <t>53,37
0,61</t>
  </si>
  <si>
    <t>ТЕР15-04-025-03</t>
  </si>
  <si>
    <t>Улучшенная окраска масляными составами по дереву: полов</t>
  </si>
  <si>
    <t>41,1
0,02</t>
  </si>
  <si>
    <t xml:space="preserve">  Итого по разделу 1 Новый Раздел</t>
  </si>
  <si>
    <t xml:space="preserve"> </t>
  </si>
  <si>
    <t>Итого прямые затраты по смете с учетом индексов, в текущих ценах</t>
  </si>
  <si>
    <t>Накладные расходы</t>
  </si>
  <si>
    <t xml:space="preserve">  В том числе, справочно:</t>
  </si>
  <si>
    <t xml:space="preserve">  68% =  80%*0.85 ФОТ (от 1113,46)  (Поз. 1)</t>
  </si>
  <si>
    <t xml:space="preserve">  77% =  90%*0.85 ФОТ (от 15796,31)  (Поз. 4-5, 7, 9-10, 14, 16, 12-13)</t>
  </si>
  <si>
    <t xml:space="preserve">  89% =  105%*0.85 ФОТ (от 4400,22)  (Поз. 20)</t>
  </si>
  <si>
    <t xml:space="preserve">  104% =  122%*0.85 ФОТ (от 9881,46)  (Поз. 2-3)</t>
  </si>
  <si>
    <t xml:space="preserve">  105% =  123%*0.85 ФОТ (от 5446,79)  (Поз. 19)</t>
  </si>
  <si>
    <t>Сметная прибыль</t>
  </si>
  <si>
    <t xml:space="preserve">  31% =  45%*(0.85*0.8) ФОТ (от 1113,46)  (Поз. 1)</t>
  </si>
  <si>
    <t xml:space="preserve">  37% =  55%*(0.85*0.8) ФОТ (от 4400,22)  (Поз. 20)</t>
  </si>
  <si>
    <t xml:space="preserve">  48% =  70%*(0.85*0.8) ФОТ (от 2195,75)  (Поз. 12-13)</t>
  </si>
  <si>
    <t xml:space="preserve">  51% =  75%*(0.85*0.8) ФОТ (от 5446,79)  (Поз. 19)</t>
  </si>
  <si>
    <t xml:space="preserve">  54% =  80%*(0.85*0.8) ФОТ (от 9881,46)  (Поз. 2-3)</t>
  </si>
  <si>
    <t xml:space="preserve">  58% =  85%*(0.85*0.8) ФОТ (от 13600,56)  (Поз. 4-5, 7, 9-10, 14, 16)</t>
  </si>
  <si>
    <t>Итоги по смете:</t>
  </si>
  <si>
    <t xml:space="preserve">  Итого по позициям, введенным в ценах 2001г.</t>
  </si>
  <si>
    <t xml:space="preserve">  Итого по позициям, введенным в текущих ценах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</si>
  <si>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</si>
  <si>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</si>
  <si>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</si>
  <si>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</si>
  <si>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</si>
  <si>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</si>
  <si>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</si>
  <si>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</si>
  <si>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</si>
  <si>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 xml:space="preserve">ЛОКАЛЬНАЯ СМЕТА  </t>
  </si>
  <si>
    <t xml:space="preserve">Устройство теневых навесов для нужд Муниципального бюджетного образовательного учреждения </t>
  </si>
  <si>
    <t>для детей дошкольного и младшего школьного возраста Прогимназии № 2</t>
  </si>
  <si>
    <t>Составлен(а) в ценах на  4  квартал 2012 года</t>
  </si>
  <si>
    <t xml:space="preserve">Составил:    ___________________   </t>
  </si>
  <si>
    <t xml:space="preserve">Проверил:    ___________________    </t>
  </si>
  <si>
    <t>Окраска металлических огрунтованных поверхностей: эмалью ПФ-115
за два раза;
п1.13.7.ОП т.ч. При нанесении лакокрасочных материалов ручным способом</t>
  </si>
  <si>
    <t>Огрунтовка металлических поверхностей за один раз: грунтовкой ГФ-021
п.1.13.7.ОП т.ч.При нанесении лакокрасочных материалов ручным способом</t>
  </si>
  <si>
    <t>Сотовый поликарбонат 6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</si>
</sst>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9"/>
      <name val="Verdana"/>
      <family val="2"/>
      <charset val="204"/>
    </font>
    <font>
      <i/>
      <sz val="8"/>
      <name val="Verdana"/>
      <family val="2"/>
      <charset val="204"/>
    </font>
    <font>
      <u/>
      <sz val="10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1">
    <xf numFmtId="0" fontId="0" fillId="0" borderId="0"/>
    <xf numFmtId="0" fontId="2" fillId="0" borderId="0">
      <alignment horizontal="right" vertical="top" wrapText="1"/>
    </xf>
    <xf numFmtId="0" fontId="1" fillId="0" borderId="0" applyNumberFormat="0" applyFont="0" applyFill="0" applyBorder="0" applyAlignment="0" applyProtection="0"/>
    <xf numFmtId="0" fontId="1" fillId="0" borderId="0">
      <alignment vertical="top"/>
    </xf>
    <xf numFmtId="0" fontId="2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6" fillId="0" borderId="0" applyNumberFormat="0" applyFont="0" applyFill="0" applyBorder="0" applyAlignment="0" applyProtection="0"/>
    <xf numFmtId="0" fontId="6" fillId="0" borderId="0">
      <alignment vertical="top"/>
    </xf>
    <xf numFmtId="0" fontId="6" fillId="0" borderId="0" applyNumberFormat="0" applyFont="0" applyFill="0" applyBorder="0" applyAlignment="0" applyProtection="0"/>
    <xf numFmtId="0" fontId="6" fillId="0" borderId="0">
      <alignment vertical="top"/>
    </xf>
  </cellStyleXfs>
  <cellXfs count="76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vertical="center"/>
    </xf>
    <xf numFmtId="164" fontId="8" fillId="0" borderId="0" xfId="2" applyNumberFormat="1" applyFont="1" applyBorder="1" applyAlignment="1">
      <alignment horizontal="right" vertical="center" wrapText="1"/>
    </xf>
    <xf numFmtId="2" fontId="8" fillId="0" borderId="0" xfId="2" applyNumberFormat="1" applyFont="1" applyBorder="1" applyAlignment="1">
      <alignment horizontal="left" vertical="center" wrapText="1"/>
    </xf>
    <xf numFmtId="164" fontId="8" fillId="0" borderId="0" xfId="2" applyNumberFormat="1" applyFont="1" applyBorder="1" applyAlignment="1">
      <alignment horizontal="right" vertical="center"/>
    </xf>
    <xf numFmtId="2" fontId="8" fillId="0" borderId="0" xfId="2" applyNumberFormat="1" applyFont="1" applyBorder="1" applyAlignment="1">
      <alignment horizontal="left" vertical="center"/>
    </xf>
    <xf numFmtId="49" fontId="9" fillId="0" borderId="0" xfId="2" applyNumberFormat="1" applyFont="1"/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0" fontId="7" fillId="0" borderId="0" xfId="6" applyFont="1" applyBorder="1" applyAlignment="1">
      <alignment horizontal="left" vertical="top"/>
    </xf>
    <xf numFmtId="0" fontId="7" fillId="0" borderId="0" xfId="6" applyFont="1">
      <alignment horizontal="left" vertical="top"/>
    </xf>
    <xf numFmtId="0" fontId="7" fillId="0" borderId="0" xfId="0" applyFont="1" applyBorder="1" applyAlignment="1">
      <alignment horizontal="left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" fontId="7" fillId="0" borderId="0" xfId="1" applyNumberFormat="1" applyFont="1" applyBorder="1" applyAlignment="1">
      <alignment horizontal="right" vertical="center" wrapText="1"/>
    </xf>
    <xf numFmtId="49" fontId="7" fillId="0" borderId="0" xfId="1" applyNumberFormat="1" applyFont="1" applyBorder="1" applyAlignment="1">
      <alignment horizontal="righ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NumberFormat="1" applyFont="1" applyBorder="1" applyAlignment="1">
      <alignment horizontal="righ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7" fillId="0" borderId="3" xfId="0" applyNumberFormat="1" applyFont="1" applyBorder="1" applyAlignment="1">
      <alignment horizontal="right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3" fillId="0" borderId="3" xfId="0" applyNumberFormat="1" applyFont="1" applyBorder="1" applyAlignment="1">
      <alignment horizontal="right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right" vertical="center" wrapText="1"/>
    </xf>
    <xf numFmtId="4" fontId="7" fillId="0" borderId="3" xfId="1" applyNumberFormat="1" applyFont="1" applyBorder="1" applyAlignment="1">
      <alignment horizontal="right" vertical="center" wrapText="1"/>
    </xf>
    <xf numFmtId="49" fontId="7" fillId="0" borderId="3" xfId="1" applyNumberFormat="1" applyFont="1" applyBorder="1" applyAlignment="1">
      <alignment horizontal="right" vertical="center" wrapText="1"/>
    </xf>
    <xf numFmtId="0" fontId="0" fillId="0" borderId="0" xfId="0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5" applyFont="1" applyBorder="1" applyAlignment="1">
      <alignment horizontal="center"/>
    </xf>
    <xf numFmtId="49" fontId="7" fillId="0" borderId="3" xfId="1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8" fillId="0" borderId="3" xfId="1" applyNumberFormat="1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0" xfId="5" applyFont="1" applyAlignment="1">
      <alignment horizontal="center" vertical="center"/>
    </xf>
    <xf numFmtId="0" fontId="11" fillId="0" borderId="0" xfId="5" applyFont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5" applyFont="1" applyAlignment="1">
      <alignment horizontal="center"/>
    </xf>
    <xf numFmtId="49" fontId="7" fillId="0" borderId="3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/>
    </xf>
  </cellXfs>
  <cellStyles count="11">
    <cellStyle name="Итоги" xfId="1"/>
    <cellStyle name="ИтогоБИМ" xfId="2"/>
    <cellStyle name="ИтогоБИМ 2" xfId="9"/>
    <cellStyle name="ИтогоБИМ 3" xfId="7"/>
    <cellStyle name="ЛокСмМТСН" xfId="3"/>
    <cellStyle name="ЛокСмМТСН 2" xfId="10"/>
    <cellStyle name="ЛокСмМТСН 3" xfId="8"/>
    <cellStyle name="Обычный" xfId="0" builtinId="0"/>
    <cellStyle name="Параметр" xfId="4"/>
    <cellStyle name="Титул" xfId="5"/>
    <cellStyle name="Хвост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16</xdr:row>
          <xdr:rowOff>142875</xdr:rowOff>
        </xdr:from>
        <xdr:to>
          <xdr:col>2</xdr:col>
          <xdr:colOff>495300</xdr:colOff>
          <xdr:row>18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Переименовать статьи затрат</a:t>
              </a:r>
              <a:endParaRPr lang="ru-RU"/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K176"/>
  <sheetViews>
    <sheetView showGridLines="0" tabSelected="1" topLeftCell="A94" zoomScaleNormal="100" workbookViewId="0">
      <selection activeCell="M113" sqref="M113"/>
    </sheetView>
  </sheetViews>
  <sheetFormatPr defaultRowHeight="12.75" outlineLevelRow="1" x14ac:dyDescent="0.2"/>
  <cols>
    <col min="1" max="1" width="5.7109375" style="1" customWidth="1"/>
    <col min="2" max="2" width="20.7109375" style="1" customWidth="1"/>
    <col min="3" max="3" width="43.140625" style="1" customWidth="1"/>
    <col min="4" max="4" width="12" style="1" customWidth="1"/>
    <col min="5" max="6" width="12.5703125" style="1" customWidth="1"/>
    <col min="7" max="7" width="12.71093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1.140625" style="1" customWidth="1"/>
    <col min="12" max="16384" width="9.140625" style="1"/>
  </cols>
  <sheetData>
    <row r="1" spans="1:11" ht="12.7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 x14ac:dyDescent="0.2">
      <c r="A2" s="68" t="s">
        <v>16</v>
      </c>
      <c r="B2" s="68"/>
      <c r="C2" s="69"/>
      <c r="D2" s="54"/>
      <c r="E2" s="54"/>
      <c r="F2" s="54"/>
      <c r="G2" s="54"/>
      <c r="H2" s="68" t="s">
        <v>17</v>
      </c>
      <c r="I2" s="68"/>
      <c r="J2" s="68"/>
      <c r="K2" s="68"/>
    </row>
    <row r="3" spans="1:11" ht="15.75" customHeight="1" x14ac:dyDescent="0.2">
      <c r="A3" s="63"/>
      <c r="B3" s="63"/>
      <c r="C3" s="63"/>
      <c r="D3" s="54"/>
      <c r="E3" s="54"/>
      <c r="F3" s="54"/>
      <c r="G3" s="54"/>
      <c r="H3" s="63"/>
      <c r="I3" s="63"/>
      <c r="J3" s="63"/>
      <c r="K3" s="63"/>
    </row>
    <row r="4" spans="1:11" ht="15.75" customHeight="1" x14ac:dyDescent="0.2">
      <c r="A4" s="63"/>
      <c r="B4" s="63"/>
      <c r="C4" s="63"/>
      <c r="D4" s="54"/>
      <c r="E4" s="54"/>
      <c r="F4" s="54"/>
      <c r="G4" s="54"/>
      <c r="H4" s="63"/>
      <c r="I4" s="63"/>
      <c r="J4" s="63"/>
      <c r="K4" s="63"/>
    </row>
    <row r="5" spans="1:11" ht="17.25" customHeight="1" x14ac:dyDescent="0.2">
      <c r="A5" s="63" t="s">
        <v>22</v>
      </c>
      <c r="B5" s="63"/>
      <c r="C5" s="63"/>
      <c r="D5" s="55"/>
      <c r="E5" s="55"/>
      <c r="F5" s="55"/>
      <c r="G5" s="55"/>
      <c r="H5" s="63" t="s">
        <v>22</v>
      </c>
      <c r="I5" s="63"/>
      <c r="J5" s="63"/>
      <c r="K5" s="63"/>
    </row>
    <row r="6" spans="1:11" ht="16.5" customHeight="1" x14ac:dyDescent="0.2">
      <c r="A6" s="70" t="s">
        <v>19</v>
      </c>
      <c r="B6" s="70"/>
      <c r="C6" s="70"/>
      <c r="D6" s="53"/>
      <c r="E6" s="53"/>
      <c r="F6" s="53"/>
      <c r="G6" s="53"/>
      <c r="H6" s="70" t="s">
        <v>20</v>
      </c>
      <c r="I6" s="70"/>
      <c r="J6" s="70"/>
      <c r="K6" s="70"/>
    </row>
    <row r="7" spans="1:11" ht="12.75" customHeigh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2.75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ht="12.75" customHeight="1" x14ac:dyDescent="0.2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15.75" customHeight="1" x14ac:dyDescent="0.2">
      <c r="A11" s="71" t="s">
        <v>119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12.75" customHeight="1" x14ac:dyDescent="0.2">
      <c r="A12" s="75" t="s">
        <v>0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2.75" customHeight="1" x14ac:dyDescent="0.2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12.75" customHeight="1" x14ac:dyDescent="0.2">
      <c r="A14" s="64" t="s">
        <v>120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ht="12.75" customHeight="1" x14ac:dyDescent="0.2">
      <c r="A15" s="56"/>
      <c r="B15" s="56"/>
      <c r="C15" s="56"/>
      <c r="D15" s="56"/>
      <c r="E15" s="56" t="s">
        <v>121</v>
      </c>
      <c r="F15" s="56"/>
      <c r="G15" s="56"/>
      <c r="H15" s="56"/>
      <c r="I15" s="56"/>
      <c r="J15" s="56"/>
      <c r="K15" s="56"/>
    </row>
    <row r="16" spans="1:11" ht="12.75" customHeight="1" x14ac:dyDescent="0.2">
      <c r="A16" s="65" t="s">
        <v>1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1" ht="12.75" customHeight="1" x14ac:dyDescent="0.2">
      <c r="A17" s="3"/>
      <c r="B17" s="3"/>
      <c r="C17" s="3"/>
      <c r="D17" s="3"/>
      <c r="E17" s="3"/>
      <c r="F17" s="3"/>
      <c r="G17" s="74" t="s">
        <v>2</v>
      </c>
      <c r="H17" s="74"/>
      <c r="I17" s="4"/>
      <c r="J17" s="5">
        <f>441529.63/1000</f>
        <v>441.52963</v>
      </c>
      <c r="K17" s="6" t="s">
        <v>3</v>
      </c>
    </row>
    <row r="18" spans="1:11" ht="12.75" customHeight="1" x14ac:dyDescent="0.2">
      <c r="G18" s="73" t="s">
        <v>4</v>
      </c>
      <c r="H18" s="73"/>
      <c r="I18" s="4"/>
      <c r="J18" s="7">
        <f>36638.24/1000</f>
        <v>36.638239999999996</v>
      </c>
      <c r="K18" s="8" t="s">
        <v>3</v>
      </c>
    </row>
    <row r="19" spans="1:11" ht="12.75" customHeight="1" x14ac:dyDescent="0.2">
      <c r="A19" s="9"/>
      <c r="G19" s="73" t="s">
        <v>5</v>
      </c>
      <c r="H19" s="73"/>
      <c r="I19" s="4"/>
      <c r="J19" s="7">
        <f>320.45+25.12</f>
        <v>345.57</v>
      </c>
      <c r="K19" s="8" t="s">
        <v>6</v>
      </c>
    </row>
    <row r="20" spans="1:11" ht="12.75" customHeight="1" x14ac:dyDescent="0.2">
      <c r="A20" s="10" t="s">
        <v>122</v>
      </c>
      <c r="B20" s="10"/>
      <c r="C20" s="11"/>
    </row>
    <row r="21" spans="1:11" ht="16.5" customHeight="1" x14ac:dyDescent="0.2">
      <c r="A21" s="66" t="s">
        <v>15</v>
      </c>
      <c r="B21" s="66" t="s">
        <v>7</v>
      </c>
      <c r="C21" s="66" t="s">
        <v>8</v>
      </c>
      <c r="D21" s="66" t="s">
        <v>9</v>
      </c>
      <c r="E21" s="66" t="s">
        <v>10</v>
      </c>
      <c r="F21" s="66" t="s">
        <v>11</v>
      </c>
      <c r="G21" s="66" t="s">
        <v>12</v>
      </c>
      <c r="H21" s="66" t="s">
        <v>13</v>
      </c>
      <c r="I21" s="66" t="s">
        <v>18</v>
      </c>
      <c r="J21" s="66" t="s">
        <v>14</v>
      </c>
      <c r="K21" s="66" t="s">
        <v>21</v>
      </c>
    </row>
    <row r="22" spans="1:11" ht="36.75" customHeight="1" thickBot="1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ht="12.75" customHeight="1" thickTop="1" x14ac:dyDescent="0.2">
      <c r="A23" s="26">
        <v>1</v>
      </c>
      <c r="B23" s="26">
        <v>2</v>
      </c>
      <c r="C23" s="26">
        <v>3</v>
      </c>
      <c r="D23" s="26">
        <v>4</v>
      </c>
      <c r="E23" s="26">
        <v>5</v>
      </c>
      <c r="F23" s="26">
        <v>6</v>
      </c>
      <c r="G23" s="26">
        <v>7</v>
      </c>
      <c r="H23" s="26">
        <v>8</v>
      </c>
      <c r="I23" s="26">
        <v>9</v>
      </c>
      <c r="J23" s="26">
        <v>10</v>
      </c>
      <c r="K23" s="26">
        <v>11</v>
      </c>
    </row>
    <row r="24" spans="1:11" ht="51" x14ac:dyDescent="0.2">
      <c r="A24" s="19">
        <v>1</v>
      </c>
      <c r="B24" s="20" t="s">
        <v>23</v>
      </c>
      <c r="C24" s="27" t="s">
        <v>24</v>
      </c>
      <c r="D24" s="28" t="s">
        <v>25</v>
      </c>
      <c r="E24" s="29" t="s">
        <v>26</v>
      </c>
      <c r="F24" s="30">
        <v>980.31</v>
      </c>
      <c r="G24" s="31"/>
      <c r="H24" s="30"/>
      <c r="I24" s="32" t="s">
        <v>23</v>
      </c>
      <c r="J24" s="30"/>
      <c r="K24" s="29">
        <v>11.07</v>
      </c>
    </row>
    <row r="25" spans="1:11" outlineLevel="1" x14ac:dyDescent="0.2">
      <c r="A25" s="33" t="s">
        <v>27</v>
      </c>
      <c r="B25" s="34" t="s">
        <v>27</v>
      </c>
      <c r="C25" s="35" t="s">
        <v>28</v>
      </c>
      <c r="D25" s="36" t="s">
        <v>27</v>
      </c>
      <c r="E25" s="37" t="s">
        <v>27</v>
      </c>
      <c r="F25" s="38">
        <v>980.31</v>
      </c>
      <c r="G25" s="39"/>
      <c r="H25" s="38">
        <v>88.23</v>
      </c>
      <c r="I25" s="40">
        <v>12.62</v>
      </c>
      <c r="J25" s="38">
        <v>1113.46</v>
      </c>
      <c r="K25" s="37" t="s">
        <v>27</v>
      </c>
    </row>
    <row r="26" spans="1:11" outlineLevel="1" x14ac:dyDescent="0.2">
      <c r="A26" s="33" t="s">
        <v>27</v>
      </c>
      <c r="B26" s="34" t="s">
        <v>27</v>
      </c>
      <c r="C26" s="35" t="s">
        <v>29</v>
      </c>
      <c r="D26" s="36" t="s">
        <v>27</v>
      </c>
      <c r="E26" s="37" t="s">
        <v>27</v>
      </c>
      <c r="F26" s="38"/>
      <c r="G26" s="39"/>
      <c r="H26" s="38"/>
      <c r="I26" s="40">
        <v>0</v>
      </c>
      <c r="J26" s="38"/>
      <c r="K26" s="37" t="s">
        <v>27</v>
      </c>
    </row>
    <row r="27" spans="1:11" outlineLevel="1" x14ac:dyDescent="0.2">
      <c r="A27" s="33" t="s">
        <v>27</v>
      </c>
      <c r="B27" s="34" t="s">
        <v>27</v>
      </c>
      <c r="C27" s="35" t="s">
        <v>30</v>
      </c>
      <c r="D27" s="36" t="s">
        <v>27</v>
      </c>
      <c r="E27" s="37" t="s">
        <v>27</v>
      </c>
      <c r="F27" s="38"/>
      <c r="G27" s="39"/>
      <c r="H27" s="38"/>
      <c r="I27" s="40">
        <v>12.62</v>
      </c>
      <c r="J27" s="38"/>
      <c r="K27" s="37" t="s">
        <v>27</v>
      </c>
    </row>
    <row r="28" spans="1:11" outlineLevel="1" x14ac:dyDescent="0.2">
      <c r="A28" s="33" t="s">
        <v>27</v>
      </c>
      <c r="B28" s="34" t="s">
        <v>27</v>
      </c>
      <c r="C28" s="35" t="s">
        <v>31</v>
      </c>
      <c r="D28" s="36" t="s">
        <v>27</v>
      </c>
      <c r="E28" s="37" t="s">
        <v>27</v>
      </c>
      <c r="F28" s="38"/>
      <c r="G28" s="39"/>
      <c r="H28" s="38"/>
      <c r="I28" s="40">
        <v>0</v>
      </c>
      <c r="J28" s="38"/>
      <c r="K28" s="37" t="s">
        <v>27</v>
      </c>
    </row>
    <row r="29" spans="1:11" outlineLevel="1" x14ac:dyDescent="0.2">
      <c r="A29" s="33" t="s">
        <v>27</v>
      </c>
      <c r="B29" s="34" t="s">
        <v>27</v>
      </c>
      <c r="C29" s="35" t="s">
        <v>32</v>
      </c>
      <c r="D29" s="36" t="s">
        <v>33</v>
      </c>
      <c r="E29" s="37">
        <v>68</v>
      </c>
      <c r="F29" s="38"/>
      <c r="G29" s="39"/>
      <c r="H29" s="38">
        <v>70.58</v>
      </c>
      <c r="I29" s="40">
        <v>0.85</v>
      </c>
      <c r="J29" s="38">
        <v>757.15</v>
      </c>
      <c r="K29" s="37" t="s">
        <v>27</v>
      </c>
    </row>
    <row r="30" spans="1:11" outlineLevel="1" x14ac:dyDescent="0.2">
      <c r="A30" s="33" t="s">
        <v>27</v>
      </c>
      <c r="B30" s="34" t="s">
        <v>27</v>
      </c>
      <c r="C30" s="35" t="s">
        <v>34</v>
      </c>
      <c r="D30" s="36" t="s">
        <v>33</v>
      </c>
      <c r="E30" s="37">
        <v>30.6</v>
      </c>
      <c r="F30" s="38"/>
      <c r="G30" s="39">
        <v>0.85</v>
      </c>
      <c r="H30" s="38">
        <v>33.75</v>
      </c>
      <c r="I30" s="40" t="s">
        <v>35</v>
      </c>
      <c r="J30" s="38">
        <v>345.17</v>
      </c>
      <c r="K30" s="37" t="s">
        <v>27</v>
      </c>
    </row>
    <row r="31" spans="1:11" x14ac:dyDescent="0.2">
      <c r="A31" s="19" t="s">
        <v>27</v>
      </c>
      <c r="B31" s="20" t="s">
        <v>27</v>
      </c>
      <c r="C31" s="21" t="s">
        <v>36</v>
      </c>
      <c r="D31" s="19" t="s">
        <v>27</v>
      </c>
      <c r="E31" s="22" t="s">
        <v>27</v>
      </c>
      <c r="F31" s="23"/>
      <c r="G31" s="24"/>
      <c r="H31" s="23">
        <v>192.56</v>
      </c>
      <c r="I31" s="25"/>
      <c r="J31" s="23">
        <v>2215.7800000000002</v>
      </c>
      <c r="K31" s="22" t="s">
        <v>27</v>
      </c>
    </row>
    <row r="32" spans="1:11" ht="25.5" x14ac:dyDescent="0.2">
      <c r="A32" s="19">
        <v>2</v>
      </c>
      <c r="B32" s="20" t="s">
        <v>37</v>
      </c>
      <c r="C32" s="27" t="s">
        <v>38</v>
      </c>
      <c r="D32" s="28" t="s">
        <v>39</v>
      </c>
      <c r="E32" s="29">
        <v>18</v>
      </c>
      <c r="F32" s="30">
        <v>235.94</v>
      </c>
      <c r="G32" s="31"/>
      <c r="H32" s="30"/>
      <c r="I32" s="32" t="s">
        <v>37</v>
      </c>
      <c r="J32" s="30"/>
      <c r="K32" s="29" t="s">
        <v>40</v>
      </c>
    </row>
    <row r="33" spans="1:11" outlineLevel="1" x14ac:dyDescent="0.2">
      <c r="A33" s="33" t="s">
        <v>27</v>
      </c>
      <c r="B33" s="34" t="s">
        <v>27</v>
      </c>
      <c r="C33" s="35" t="s">
        <v>28</v>
      </c>
      <c r="D33" s="36" t="s">
        <v>27</v>
      </c>
      <c r="E33" s="37" t="s">
        <v>27</v>
      </c>
      <c r="F33" s="38">
        <v>18.309999999999999</v>
      </c>
      <c r="G33" s="39"/>
      <c r="H33" s="38">
        <v>329.58</v>
      </c>
      <c r="I33" s="40">
        <v>12.62</v>
      </c>
      <c r="J33" s="38">
        <v>4159.3</v>
      </c>
      <c r="K33" s="37" t="s">
        <v>27</v>
      </c>
    </row>
    <row r="34" spans="1:11" outlineLevel="1" x14ac:dyDescent="0.2">
      <c r="A34" s="33" t="s">
        <v>27</v>
      </c>
      <c r="B34" s="34" t="s">
        <v>27</v>
      </c>
      <c r="C34" s="35" t="s">
        <v>29</v>
      </c>
      <c r="D34" s="36" t="s">
        <v>27</v>
      </c>
      <c r="E34" s="37" t="s">
        <v>27</v>
      </c>
      <c r="F34" s="38">
        <v>58.18</v>
      </c>
      <c r="G34" s="39"/>
      <c r="H34" s="38">
        <v>1047.24</v>
      </c>
      <c r="I34" s="40">
        <v>4.33</v>
      </c>
      <c r="J34" s="38">
        <v>4534.55</v>
      </c>
      <c r="K34" s="37" t="s">
        <v>27</v>
      </c>
    </row>
    <row r="35" spans="1:11" outlineLevel="1" x14ac:dyDescent="0.2">
      <c r="A35" s="33" t="s">
        <v>27</v>
      </c>
      <c r="B35" s="34" t="s">
        <v>27</v>
      </c>
      <c r="C35" s="35" t="s">
        <v>30</v>
      </c>
      <c r="D35" s="36" t="s">
        <v>27</v>
      </c>
      <c r="E35" s="37" t="s">
        <v>27</v>
      </c>
      <c r="F35" s="38">
        <v>4.9400000000000004</v>
      </c>
      <c r="G35" s="39"/>
      <c r="H35" s="38">
        <v>88.92</v>
      </c>
      <c r="I35" s="40">
        <v>12.62</v>
      </c>
      <c r="J35" s="38">
        <v>1122.17</v>
      </c>
      <c r="K35" s="37" t="s">
        <v>27</v>
      </c>
    </row>
    <row r="36" spans="1:11" outlineLevel="1" x14ac:dyDescent="0.2">
      <c r="A36" s="33" t="s">
        <v>27</v>
      </c>
      <c r="B36" s="34" t="s">
        <v>27</v>
      </c>
      <c r="C36" s="35" t="s">
        <v>31</v>
      </c>
      <c r="D36" s="36" t="s">
        <v>27</v>
      </c>
      <c r="E36" s="37" t="s">
        <v>27</v>
      </c>
      <c r="F36" s="38">
        <v>159.44999999999999</v>
      </c>
      <c r="G36" s="39"/>
      <c r="H36" s="38">
        <v>2870.1</v>
      </c>
      <c r="I36" s="40">
        <v>8.91</v>
      </c>
      <c r="J36" s="38">
        <v>25572.59</v>
      </c>
      <c r="K36" s="37" t="s">
        <v>27</v>
      </c>
    </row>
    <row r="37" spans="1:11" outlineLevel="1" x14ac:dyDescent="0.2">
      <c r="A37" s="33" t="s">
        <v>27</v>
      </c>
      <c r="B37" s="34" t="s">
        <v>27</v>
      </c>
      <c r="C37" s="35" t="s">
        <v>32</v>
      </c>
      <c r="D37" s="36" t="s">
        <v>33</v>
      </c>
      <c r="E37" s="37">
        <v>103.7</v>
      </c>
      <c r="F37" s="38"/>
      <c r="G37" s="39"/>
      <c r="H37" s="38">
        <v>510.57</v>
      </c>
      <c r="I37" s="40">
        <v>0.85</v>
      </c>
      <c r="J37" s="38">
        <v>5492.73</v>
      </c>
      <c r="K37" s="37" t="s">
        <v>27</v>
      </c>
    </row>
    <row r="38" spans="1:11" outlineLevel="1" x14ac:dyDescent="0.2">
      <c r="A38" s="33" t="s">
        <v>27</v>
      </c>
      <c r="B38" s="34" t="s">
        <v>27</v>
      </c>
      <c r="C38" s="35" t="s">
        <v>34</v>
      </c>
      <c r="D38" s="36" t="s">
        <v>33</v>
      </c>
      <c r="E38" s="37">
        <v>54.4</v>
      </c>
      <c r="F38" s="38"/>
      <c r="G38" s="39">
        <v>0.85</v>
      </c>
      <c r="H38" s="38">
        <v>284.58</v>
      </c>
      <c r="I38" s="40" t="s">
        <v>35</v>
      </c>
      <c r="J38" s="38">
        <v>2851.99</v>
      </c>
      <c r="K38" s="37" t="s">
        <v>27</v>
      </c>
    </row>
    <row r="39" spans="1:11" x14ac:dyDescent="0.2">
      <c r="A39" s="19" t="s">
        <v>27</v>
      </c>
      <c r="B39" s="20" t="s">
        <v>27</v>
      </c>
      <c r="C39" s="21" t="s">
        <v>36</v>
      </c>
      <c r="D39" s="19" t="s">
        <v>27</v>
      </c>
      <c r="E39" s="22" t="s">
        <v>27</v>
      </c>
      <c r="F39" s="23"/>
      <c r="G39" s="24"/>
      <c r="H39" s="23">
        <v>5042.07</v>
      </c>
      <c r="I39" s="25"/>
      <c r="J39" s="23">
        <v>42611.16</v>
      </c>
      <c r="K39" s="22" t="s">
        <v>27</v>
      </c>
    </row>
    <row r="40" spans="1:11" ht="25.5" x14ac:dyDescent="0.2">
      <c r="A40" s="19">
        <v>3</v>
      </c>
      <c r="B40" s="20" t="s">
        <v>41</v>
      </c>
      <c r="C40" s="27" t="s">
        <v>42</v>
      </c>
      <c r="D40" s="28" t="s">
        <v>39</v>
      </c>
      <c r="E40" s="29">
        <v>18</v>
      </c>
      <c r="F40" s="30">
        <v>166.16</v>
      </c>
      <c r="G40" s="31"/>
      <c r="H40" s="30"/>
      <c r="I40" s="32" t="s">
        <v>41</v>
      </c>
      <c r="J40" s="30"/>
      <c r="K40" s="29" t="s">
        <v>43</v>
      </c>
    </row>
    <row r="41" spans="1:11" outlineLevel="1" x14ac:dyDescent="0.2">
      <c r="A41" s="33" t="s">
        <v>27</v>
      </c>
      <c r="B41" s="34" t="s">
        <v>27</v>
      </c>
      <c r="C41" s="35" t="s">
        <v>28</v>
      </c>
      <c r="D41" s="36" t="s">
        <v>27</v>
      </c>
      <c r="E41" s="37" t="s">
        <v>27</v>
      </c>
      <c r="F41" s="38">
        <v>17.55</v>
      </c>
      <c r="G41" s="39"/>
      <c r="H41" s="38">
        <v>315.89999999999998</v>
      </c>
      <c r="I41" s="40">
        <v>12.62</v>
      </c>
      <c r="J41" s="38">
        <v>3986.66</v>
      </c>
      <c r="K41" s="37" t="s">
        <v>27</v>
      </c>
    </row>
    <row r="42" spans="1:11" outlineLevel="1" x14ac:dyDescent="0.2">
      <c r="A42" s="33" t="s">
        <v>27</v>
      </c>
      <c r="B42" s="34" t="s">
        <v>27</v>
      </c>
      <c r="C42" s="35" t="s">
        <v>29</v>
      </c>
      <c r="D42" s="36" t="s">
        <v>27</v>
      </c>
      <c r="E42" s="37" t="s">
        <v>27</v>
      </c>
      <c r="F42" s="38">
        <v>33.19</v>
      </c>
      <c r="G42" s="39"/>
      <c r="H42" s="38">
        <v>597.41999999999996</v>
      </c>
      <c r="I42" s="40">
        <v>4.5599999999999996</v>
      </c>
      <c r="J42" s="38">
        <v>2724.24</v>
      </c>
      <c r="K42" s="37" t="s">
        <v>27</v>
      </c>
    </row>
    <row r="43" spans="1:11" outlineLevel="1" x14ac:dyDescent="0.2">
      <c r="A43" s="33" t="s">
        <v>27</v>
      </c>
      <c r="B43" s="34" t="s">
        <v>27</v>
      </c>
      <c r="C43" s="35" t="s">
        <v>30</v>
      </c>
      <c r="D43" s="36" t="s">
        <v>27</v>
      </c>
      <c r="E43" s="37" t="s">
        <v>27</v>
      </c>
      <c r="F43" s="38">
        <v>2.7</v>
      </c>
      <c r="G43" s="39"/>
      <c r="H43" s="38">
        <v>48.6</v>
      </c>
      <c r="I43" s="40">
        <v>12.62</v>
      </c>
      <c r="J43" s="38">
        <v>613.33000000000004</v>
      </c>
      <c r="K43" s="37" t="s">
        <v>27</v>
      </c>
    </row>
    <row r="44" spans="1:11" outlineLevel="1" x14ac:dyDescent="0.2">
      <c r="A44" s="33" t="s">
        <v>27</v>
      </c>
      <c r="B44" s="34" t="s">
        <v>27</v>
      </c>
      <c r="C44" s="35" t="s">
        <v>31</v>
      </c>
      <c r="D44" s="36" t="s">
        <v>27</v>
      </c>
      <c r="E44" s="37" t="s">
        <v>27</v>
      </c>
      <c r="F44" s="38">
        <v>115.42</v>
      </c>
      <c r="G44" s="39"/>
      <c r="H44" s="38">
        <v>2077.56</v>
      </c>
      <c r="I44" s="40">
        <v>5.69</v>
      </c>
      <c r="J44" s="38">
        <v>11821.32</v>
      </c>
      <c r="K44" s="37" t="s">
        <v>27</v>
      </c>
    </row>
    <row r="45" spans="1:11" outlineLevel="1" x14ac:dyDescent="0.2">
      <c r="A45" s="33" t="s">
        <v>27</v>
      </c>
      <c r="B45" s="34" t="s">
        <v>27</v>
      </c>
      <c r="C45" s="35" t="s">
        <v>32</v>
      </c>
      <c r="D45" s="36" t="s">
        <v>33</v>
      </c>
      <c r="E45" s="37">
        <v>103.7</v>
      </c>
      <c r="F45" s="38"/>
      <c r="G45" s="39"/>
      <c r="H45" s="38">
        <v>444.69</v>
      </c>
      <c r="I45" s="40">
        <v>0.85</v>
      </c>
      <c r="J45" s="38">
        <v>4783.99</v>
      </c>
      <c r="K45" s="37" t="s">
        <v>27</v>
      </c>
    </row>
    <row r="46" spans="1:11" outlineLevel="1" x14ac:dyDescent="0.2">
      <c r="A46" s="33" t="s">
        <v>27</v>
      </c>
      <c r="B46" s="34" t="s">
        <v>27</v>
      </c>
      <c r="C46" s="35" t="s">
        <v>34</v>
      </c>
      <c r="D46" s="36" t="s">
        <v>33</v>
      </c>
      <c r="E46" s="37">
        <v>54.4</v>
      </c>
      <c r="F46" s="38"/>
      <c r="G46" s="39">
        <v>0.85</v>
      </c>
      <c r="H46" s="38">
        <v>247.86</v>
      </c>
      <c r="I46" s="40" t="s">
        <v>35</v>
      </c>
      <c r="J46" s="38">
        <v>2483.9899999999998</v>
      </c>
      <c r="K46" s="37" t="s">
        <v>27</v>
      </c>
    </row>
    <row r="47" spans="1:11" x14ac:dyDescent="0.2">
      <c r="A47" s="19" t="s">
        <v>27</v>
      </c>
      <c r="B47" s="20" t="s">
        <v>27</v>
      </c>
      <c r="C47" s="21" t="s">
        <v>36</v>
      </c>
      <c r="D47" s="19" t="s">
        <v>27</v>
      </c>
      <c r="E47" s="22" t="s">
        <v>27</v>
      </c>
      <c r="F47" s="23"/>
      <c r="G47" s="24"/>
      <c r="H47" s="23">
        <v>3683.43</v>
      </c>
      <c r="I47" s="25"/>
      <c r="J47" s="23">
        <v>25800.2</v>
      </c>
      <c r="K47" s="22" t="s">
        <v>27</v>
      </c>
    </row>
    <row r="48" spans="1:11" ht="38.25" x14ac:dyDescent="0.2">
      <c r="A48" s="19">
        <v>4</v>
      </c>
      <c r="B48" s="20" t="s">
        <v>44</v>
      </c>
      <c r="C48" s="27" t="s">
        <v>45</v>
      </c>
      <c r="D48" s="28" t="s">
        <v>46</v>
      </c>
      <c r="E48" s="29">
        <v>2.0510000000000002</v>
      </c>
      <c r="F48" s="30">
        <v>462.38</v>
      </c>
      <c r="G48" s="31"/>
      <c r="H48" s="30"/>
      <c r="I48" s="32" t="s">
        <v>44</v>
      </c>
      <c r="J48" s="30"/>
      <c r="K48" s="29" t="s">
        <v>47</v>
      </c>
    </row>
    <row r="49" spans="1:11" outlineLevel="1" x14ac:dyDescent="0.2">
      <c r="A49" s="33" t="s">
        <v>27</v>
      </c>
      <c r="B49" s="34" t="s">
        <v>27</v>
      </c>
      <c r="C49" s="35" t="s">
        <v>28</v>
      </c>
      <c r="D49" s="36" t="s">
        <v>27</v>
      </c>
      <c r="E49" s="37" t="s">
        <v>27</v>
      </c>
      <c r="F49" s="38">
        <v>55.22</v>
      </c>
      <c r="G49" s="39"/>
      <c r="H49" s="38">
        <v>113.26</v>
      </c>
      <c r="I49" s="40">
        <v>12.62</v>
      </c>
      <c r="J49" s="38">
        <v>1429.34</v>
      </c>
      <c r="K49" s="37" t="s">
        <v>27</v>
      </c>
    </row>
    <row r="50" spans="1:11" outlineLevel="1" x14ac:dyDescent="0.2">
      <c r="A50" s="33" t="s">
        <v>27</v>
      </c>
      <c r="B50" s="34" t="s">
        <v>27</v>
      </c>
      <c r="C50" s="35" t="s">
        <v>29</v>
      </c>
      <c r="D50" s="36" t="s">
        <v>27</v>
      </c>
      <c r="E50" s="37" t="s">
        <v>27</v>
      </c>
      <c r="F50" s="38">
        <v>261.20999999999998</v>
      </c>
      <c r="G50" s="39"/>
      <c r="H50" s="38">
        <v>535.74</v>
      </c>
      <c r="I50" s="40">
        <v>6.76</v>
      </c>
      <c r="J50" s="38">
        <v>3621.6</v>
      </c>
      <c r="K50" s="37" t="s">
        <v>27</v>
      </c>
    </row>
    <row r="51" spans="1:11" outlineLevel="1" x14ac:dyDescent="0.2">
      <c r="A51" s="33" t="s">
        <v>27</v>
      </c>
      <c r="B51" s="34" t="s">
        <v>27</v>
      </c>
      <c r="C51" s="35" t="s">
        <v>30</v>
      </c>
      <c r="D51" s="36" t="s">
        <v>27</v>
      </c>
      <c r="E51" s="37" t="s">
        <v>27</v>
      </c>
      <c r="F51" s="38">
        <v>26.67</v>
      </c>
      <c r="G51" s="39"/>
      <c r="H51" s="38">
        <v>54.7</v>
      </c>
      <c r="I51" s="40">
        <v>12.62</v>
      </c>
      <c r="J51" s="38">
        <v>690.31</v>
      </c>
      <c r="K51" s="37" t="s">
        <v>27</v>
      </c>
    </row>
    <row r="52" spans="1:11" outlineLevel="1" x14ac:dyDescent="0.2">
      <c r="A52" s="33" t="s">
        <v>27</v>
      </c>
      <c r="B52" s="34" t="s">
        <v>27</v>
      </c>
      <c r="C52" s="35" t="s">
        <v>31</v>
      </c>
      <c r="D52" s="36" t="s">
        <v>27</v>
      </c>
      <c r="E52" s="37" t="s">
        <v>27</v>
      </c>
      <c r="F52" s="38">
        <v>145.94999999999999</v>
      </c>
      <c r="G52" s="39"/>
      <c r="H52" s="38">
        <v>299.33999999999997</v>
      </c>
      <c r="I52" s="40">
        <v>6.23</v>
      </c>
      <c r="J52" s="38">
        <v>1864.89</v>
      </c>
      <c r="K52" s="37" t="s">
        <v>27</v>
      </c>
    </row>
    <row r="53" spans="1:11" outlineLevel="1" x14ac:dyDescent="0.2">
      <c r="A53" s="33" t="s">
        <v>27</v>
      </c>
      <c r="B53" s="34" t="s">
        <v>27</v>
      </c>
      <c r="C53" s="35" t="s">
        <v>32</v>
      </c>
      <c r="D53" s="36" t="s">
        <v>33</v>
      </c>
      <c r="E53" s="37">
        <v>76.5</v>
      </c>
      <c r="F53" s="38"/>
      <c r="G53" s="39"/>
      <c r="H53" s="38">
        <v>151.16</v>
      </c>
      <c r="I53" s="40">
        <v>0.85</v>
      </c>
      <c r="J53" s="38">
        <v>1632.13</v>
      </c>
      <c r="K53" s="37" t="s">
        <v>27</v>
      </c>
    </row>
    <row r="54" spans="1:11" outlineLevel="1" x14ac:dyDescent="0.2">
      <c r="A54" s="33" t="s">
        <v>27</v>
      </c>
      <c r="B54" s="34" t="s">
        <v>27</v>
      </c>
      <c r="C54" s="35" t="s">
        <v>34</v>
      </c>
      <c r="D54" s="36" t="s">
        <v>33</v>
      </c>
      <c r="E54" s="37">
        <v>57.8</v>
      </c>
      <c r="F54" s="38"/>
      <c r="G54" s="39">
        <v>0.85</v>
      </c>
      <c r="H54" s="38">
        <v>121.35</v>
      </c>
      <c r="I54" s="40" t="s">
        <v>35</v>
      </c>
      <c r="J54" s="38">
        <v>1229.4000000000001</v>
      </c>
      <c r="K54" s="37" t="s">
        <v>27</v>
      </c>
    </row>
    <row r="55" spans="1:11" x14ac:dyDescent="0.2">
      <c r="A55" s="19" t="s">
        <v>27</v>
      </c>
      <c r="B55" s="20" t="s">
        <v>27</v>
      </c>
      <c r="C55" s="21" t="s">
        <v>36</v>
      </c>
      <c r="D55" s="19" t="s">
        <v>27</v>
      </c>
      <c r="E55" s="22" t="s">
        <v>27</v>
      </c>
      <c r="F55" s="23"/>
      <c r="G55" s="24"/>
      <c r="H55" s="23">
        <v>1220.8499999999999</v>
      </c>
      <c r="I55" s="25"/>
      <c r="J55" s="23">
        <v>9777.36</v>
      </c>
      <c r="K55" s="22" t="s">
        <v>27</v>
      </c>
    </row>
    <row r="56" spans="1:11" ht="51" x14ac:dyDescent="0.2">
      <c r="A56" s="19">
        <v>5</v>
      </c>
      <c r="B56" s="20" t="s">
        <v>48</v>
      </c>
      <c r="C56" s="27" t="s">
        <v>49</v>
      </c>
      <c r="D56" s="28" t="s">
        <v>50</v>
      </c>
      <c r="E56" s="29" t="s">
        <v>51</v>
      </c>
      <c r="F56" s="30">
        <v>526.99</v>
      </c>
      <c r="G56" s="31"/>
      <c r="H56" s="30"/>
      <c r="I56" s="32" t="s">
        <v>48</v>
      </c>
      <c r="J56" s="30"/>
      <c r="K56" s="29">
        <v>3.43</v>
      </c>
    </row>
    <row r="57" spans="1:11" outlineLevel="1" x14ac:dyDescent="0.2">
      <c r="A57" s="33" t="s">
        <v>27</v>
      </c>
      <c r="B57" s="34" t="s">
        <v>27</v>
      </c>
      <c r="C57" s="35" t="s">
        <v>28</v>
      </c>
      <c r="D57" s="36" t="s">
        <v>27</v>
      </c>
      <c r="E57" s="37" t="s">
        <v>27</v>
      </c>
      <c r="F57" s="38">
        <v>184.87</v>
      </c>
      <c r="G57" s="39"/>
      <c r="H57" s="38">
        <v>37.92</v>
      </c>
      <c r="I57" s="40">
        <v>12.62</v>
      </c>
      <c r="J57" s="38">
        <v>478.55</v>
      </c>
      <c r="K57" s="37" t="s">
        <v>27</v>
      </c>
    </row>
    <row r="58" spans="1:11" outlineLevel="1" x14ac:dyDescent="0.2">
      <c r="A58" s="33" t="s">
        <v>27</v>
      </c>
      <c r="B58" s="34" t="s">
        <v>27</v>
      </c>
      <c r="C58" s="35" t="s">
        <v>29</v>
      </c>
      <c r="D58" s="36" t="s">
        <v>27</v>
      </c>
      <c r="E58" s="37" t="s">
        <v>27</v>
      </c>
      <c r="F58" s="38">
        <v>204.64</v>
      </c>
      <c r="G58" s="39"/>
      <c r="H58" s="38">
        <v>41.97</v>
      </c>
      <c r="I58" s="40">
        <v>5.5</v>
      </c>
      <c r="J58" s="38">
        <v>230.84</v>
      </c>
      <c r="K58" s="37" t="s">
        <v>27</v>
      </c>
    </row>
    <row r="59" spans="1:11" outlineLevel="1" x14ac:dyDescent="0.2">
      <c r="A59" s="33" t="s">
        <v>27</v>
      </c>
      <c r="B59" s="34" t="s">
        <v>27</v>
      </c>
      <c r="C59" s="35" t="s">
        <v>30</v>
      </c>
      <c r="D59" s="36" t="s">
        <v>27</v>
      </c>
      <c r="E59" s="37" t="s">
        <v>27</v>
      </c>
      <c r="F59" s="38"/>
      <c r="G59" s="39"/>
      <c r="H59" s="38"/>
      <c r="I59" s="40">
        <v>12.62</v>
      </c>
      <c r="J59" s="38"/>
      <c r="K59" s="37" t="s">
        <v>27</v>
      </c>
    </row>
    <row r="60" spans="1:11" outlineLevel="1" x14ac:dyDescent="0.2">
      <c r="A60" s="33" t="s">
        <v>27</v>
      </c>
      <c r="B60" s="34" t="s">
        <v>27</v>
      </c>
      <c r="C60" s="35" t="s">
        <v>31</v>
      </c>
      <c r="D60" s="36" t="s">
        <v>27</v>
      </c>
      <c r="E60" s="37" t="s">
        <v>27</v>
      </c>
      <c r="F60" s="38">
        <v>137.47999999999999</v>
      </c>
      <c r="G60" s="39"/>
      <c r="H60" s="38">
        <v>28.2</v>
      </c>
      <c r="I60" s="40">
        <v>6.08</v>
      </c>
      <c r="J60" s="38">
        <v>171.46</v>
      </c>
      <c r="K60" s="37" t="s">
        <v>27</v>
      </c>
    </row>
    <row r="61" spans="1:11" outlineLevel="1" x14ac:dyDescent="0.2">
      <c r="A61" s="33" t="s">
        <v>27</v>
      </c>
      <c r="B61" s="34" t="s">
        <v>27</v>
      </c>
      <c r="C61" s="35" t="s">
        <v>32</v>
      </c>
      <c r="D61" s="36" t="s">
        <v>33</v>
      </c>
      <c r="E61" s="37">
        <v>76.5</v>
      </c>
      <c r="F61" s="38"/>
      <c r="G61" s="39"/>
      <c r="H61" s="38">
        <v>34.130000000000003</v>
      </c>
      <c r="I61" s="40">
        <v>0.85</v>
      </c>
      <c r="J61" s="38">
        <v>368.48</v>
      </c>
      <c r="K61" s="37" t="s">
        <v>27</v>
      </c>
    </row>
    <row r="62" spans="1:11" outlineLevel="1" x14ac:dyDescent="0.2">
      <c r="A62" s="33" t="s">
        <v>27</v>
      </c>
      <c r="B62" s="34" t="s">
        <v>27</v>
      </c>
      <c r="C62" s="35" t="s">
        <v>34</v>
      </c>
      <c r="D62" s="36" t="s">
        <v>33</v>
      </c>
      <c r="E62" s="37">
        <v>57.8</v>
      </c>
      <c r="F62" s="38"/>
      <c r="G62" s="39">
        <v>0.85</v>
      </c>
      <c r="H62" s="38">
        <v>27.4</v>
      </c>
      <c r="I62" s="40" t="s">
        <v>35</v>
      </c>
      <c r="J62" s="38">
        <v>277.56</v>
      </c>
      <c r="K62" s="37" t="s">
        <v>27</v>
      </c>
    </row>
    <row r="63" spans="1:11" x14ac:dyDescent="0.2">
      <c r="A63" s="19" t="s">
        <v>27</v>
      </c>
      <c r="B63" s="20" t="s">
        <v>27</v>
      </c>
      <c r="C63" s="21" t="s">
        <v>36</v>
      </c>
      <c r="D63" s="19" t="s">
        <v>27</v>
      </c>
      <c r="E63" s="22" t="s">
        <v>27</v>
      </c>
      <c r="F63" s="23"/>
      <c r="G63" s="24"/>
      <c r="H63" s="23">
        <v>169.62</v>
      </c>
      <c r="I63" s="25"/>
      <c r="J63" s="23">
        <v>1526.89</v>
      </c>
      <c r="K63" s="22" t="s">
        <v>27</v>
      </c>
    </row>
    <row r="64" spans="1:11" ht="63.75" x14ac:dyDescent="0.2">
      <c r="A64" s="19">
        <v>6</v>
      </c>
      <c r="B64" s="20" t="s">
        <v>52</v>
      </c>
      <c r="C64" s="27" t="s">
        <v>53</v>
      </c>
      <c r="D64" s="28" t="s">
        <v>54</v>
      </c>
      <c r="E64" s="29">
        <v>2.0510000000000002</v>
      </c>
      <c r="F64" s="30">
        <v>51465.8</v>
      </c>
      <c r="G64" s="31"/>
      <c r="H64" s="30">
        <v>105556.36</v>
      </c>
      <c r="I64" s="32"/>
      <c r="J64" s="30">
        <v>105556.36</v>
      </c>
      <c r="K64" s="29" t="s">
        <v>27</v>
      </c>
    </row>
    <row r="65" spans="1:11" ht="51" x14ac:dyDescent="0.2">
      <c r="A65" s="19">
        <v>7</v>
      </c>
      <c r="B65" s="20" t="s">
        <v>55</v>
      </c>
      <c r="C65" s="27" t="s">
        <v>56</v>
      </c>
      <c r="D65" s="28" t="s">
        <v>46</v>
      </c>
      <c r="E65" s="29">
        <v>0.45600000000000002</v>
      </c>
      <c r="F65" s="30">
        <v>759.11</v>
      </c>
      <c r="G65" s="31"/>
      <c r="H65" s="30"/>
      <c r="I65" s="32" t="s">
        <v>55</v>
      </c>
      <c r="J65" s="30"/>
      <c r="K65" s="29" t="s">
        <v>57</v>
      </c>
    </row>
    <row r="66" spans="1:11" outlineLevel="1" x14ac:dyDescent="0.2">
      <c r="A66" s="33" t="s">
        <v>27</v>
      </c>
      <c r="B66" s="34" t="s">
        <v>27</v>
      </c>
      <c r="C66" s="35" t="s">
        <v>28</v>
      </c>
      <c r="D66" s="36" t="s">
        <v>27</v>
      </c>
      <c r="E66" s="37" t="s">
        <v>27</v>
      </c>
      <c r="F66" s="38">
        <v>174.11</v>
      </c>
      <c r="G66" s="39"/>
      <c r="H66" s="38">
        <v>79.39</v>
      </c>
      <c r="I66" s="40">
        <v>12.62</v>
      </c>
      <c r="J66" s="38">
        <v>1001.9</v>
      </c>
      <c r="K66" s="37" t="s">
        <v>27</v>
      </c>
    </row>
    <row r="67" spans="1:11" outlineLevel="1" x14ac:dyDescent="0.2">
      <c r="A67" s="33" t="s">
        <v>27</v>
      </c>
      <c r="B67" s="34" t="s">
        <v>27</v>
      </c>
      <c r="C67" s="35" t="s">
        <v>29</v>
      </c>
      <c r="D67" s="36" t="s">
        <v>27</v>
      </c>
      <c r="E67" s="37" t="s">
        <v>27</v>
      </c>
      <c r="F67" s="38">
        <v>453.62</v>
      </c>
      <c r="G67" s="39"/>
      <c r="H67" s="38">
        <v>206.85</v>
      </c>
      <c r="I67" s="40">
        <v>5.55</v>
      </c>
      <c r="J67" s="38">
        <v>1148.02</v>
      </c>
      <c r="K67" s="37" t="s">
        <v>27</v>
      </c>
    </row>
    <row r="68" spans="1:11" outlineLevel="1" x14ac:dyDescent="0.2">
      <c r="A68" s="33" t="s">
        <v>27</v>
      </c>
      <c r="B68" s="34" t="s">
        <v>27</v>
      </c>
      <c r="C68" s="35" t="s">
        <v>30</v>
      </c>
      <c r="D68" s="36" t="s">
        <v>27</v>
      </c>
      <c r="E68" s="37" t="s">
        <v>27</v>
      </c>
      <c r="F68" s="38">
        <v>34.85</v>
      </c>
      <c r="G68" s="39"/>
      <c r="H68" s="38">
        <v>15.89</v>
      </c>
      <c r="I68" s="40">
        <v>12.62</v>
      </c>
      <c r="J68" s="38">
        <v>200.53</v>
      </c>
      <c r="K68" s="37" t="s">
        <v>27</v>
      </c>
    </row>
    <row r="69" spans="1:11" outlineLevel="1" x14ac:dyDescent="0.2">
      <c r="A69" s="33" t="s">
        <v>27</v>
      </c>
      <c r="B69" s="34" t="s">
        <v>27</v>
      </c>
      <c r="C69" s="35" t="s">
        <v>31</v>
      </c>
      <c r="D69" s="36" t="s">
        <v>27</v>
      </c>
      <c r="E69" s="37" t="s">
        <v>27</v>
      </c>
      <c r="F69" s="38">
        <v>131.38</v>
      </c>
      <c r="G69" s="39"/>
      <c r="H69" s="38">
        <v>59.91</v>
      </c>
      <c r="I69" s="40">
        <v>6.24</v>
      </c>
      <c r="J69" s="38">
        <v>373.84</v>
      </c>
      <c r="K69" s="37" t="s">
        <v>27</v>
      </c>
    </row>
    <row r="70" spans="1:11" outlineLevel="1" x14ac:dyDescent="0.2">
      <c r="A70" s="33" t="s">
        <v>27</v>
      </c>
      <c r="B70" s="34" t="s">
        <v>27</v>
      </c>
      <c r="C70" s="35" t="s">
        <v>32</v>
      </c>
      <c r="D70" s="36" t="s">
        <v>33</v>
      </c>
      <c r="E70" s="37">
        <v>76.5</v>
      </c>
      <c r="F70" s="38"/>
      <c r="G70" s="39"/>
      <c r="H70" s="38">
        <v>85.75</v>
      </c>
      <c r="I70" s="40">
        <v>0.85</v>
      </c>
      <c r="J70" s="38">
        <v>925.87</v>
      </c>
      <c r="K70" s="37" t="s">
        <v>27</v>
      </c>
    </row>
    <row r="71" spans="1:11" outlineLevel="1" x14ac:dyDescent="0.2">
      <c r="A71" s="33" t="s">
        <v>27</v>
      </c>
      <c r="B71" s="34" t="s">
        <v>27</v>
      </c>
      <c r="C71" s="35" t="s">
        <v>34</v>
      </c>
      <c r="D71" s="36" t="s">
        <v>33</v>
      </c>
      <c r="E71" s="37">
        <v>57.8</v>
      </c>
      <c r="F71" s="38"/>
      <c r="G71" s="39">
        <v>0.85</v>
      </c>
      <c r="H71" s="38">
        <v>68.84</v>
      </c>
      <c r="I71" s="40" t="s">
        <v>35</v>
      </c>
      <c r="J71" s="38">
        <v>697.41</v>
      </c>
      <c r="K71" s="37" t="s">
        <v>27</v>
      </c>
    </row>
    <row r="72" spans="1:11" x14ac:dyDescent="0.2">
      <c r="A72" s="19" t="s">
        <v>27</v>
      </c>
      <c r="B72" s="20" t="s">
        <v>27</v>
      </c>
      <c r="C72" s="21" t="s">
        <v>36</v>
      </c>
      <c r="D72" s="19" t="s">
        <v>27</v>
      </c>
      <c r="E72" s="22" t="s">
        <v>27</v>
      </c>
      <c r="F72" s="23"/>
      <c r="G72" s="24"/>
      <c r="H72" s="23">
        <v>500.74</v>
      </c>
      <c r="I72" s="25"/>
      <c r="J72" s="23">
        <v>4147.04</v>
      </c>
      <c r="K72" s="22" t="s">
        <v>27</v>
      </c>
    </row>
    <row r="73" spans="1:11" ht="63.75" x14ac:dyDescent="0.2">
      <c r="A73" s="19">
        <v>8</v>
      </c>
      <c r="B73" s="20" t="s">
        <v>52</v>
      </c>
      <c r="C73" s="27" t="s">
        <v>53</v>
      </c>
      <c r="D73" s="28" t="s">
        <v>54</v>
      </c>
      <c r="E73" s="29">
        <v>0.45600000000000002</v>
      </c>
      <c r="F73" s="30">
        <v>51465.8</v>
      </c>
      <c r="G73" s="31"/>
      <c r="H73" s="30">
        <v>23468.400000000001</v>
      </c>
      <c r="I73" s="32"/>
      <c r="J73" s="30">
        <v>23468.400000000001</v>
      </c>
      <c r="K73" s="29" t="s">
        <v>27</v>
      </c>
    </row>
    <row r="74" spans="1:11" ht="63.75" x14ac:dyDescent="0.2">
      <c r="A74" s="19">
        <v>9</v>
      </c>
      <c r="B74" s="20" t="s">
        <v>58</v>
      </c>
      <c r="C74" s="27" t="s">
        <v>59</v>
      </c>
      <c r="D74" s="28" t="s">
        <v>46</v>
      </c>
      <c r="E74" s="29">
        <v>0.28199999999999997</v>
      </c>
      <c r="F74" s="30">
        <v>1242.8499999999999</v>
      </c>
      <c r="G74" s="31"/>
      <c r="H74" s="30"/>
      <c r="I74" s="32" t="s">
        <v>58</v>
      </c>
      <c r="J74" s="30"/>
      <c r="K74" s="29" t="s">
        <v>60</v>
      </c>
    </row>
    <row r="75" spans="1:11" outlineLevel="1" x14ac:dyDescent="0.2">
      <c r="A75" s="33" t="s">
        <v>27</v>
      </c>
      <c r="B75" s="34" t="s">
        <v>27</v>
      </c>
      <c r="C75" s="35" t="s">
        <v>28</v>
      </c>
      <c r="D75" s="36" t="s">
        <v>27</v>
      </c>
      <c r="E75" s="37" t="s">
        <v>27</v>
      </c>
      <c r="F75" s="38">
        <v>517</v>
      </c>
      <c r="G75" s="39"/>
      <c r="H75" s="38">
        <v>145.79</v>
      </c>
      <c r="I75" s="40">
        <v>12.62</v>
      </c>
      <c r="J75" s="38">
        <v>1839.87</v>
      </c>
      <c r="K75" s="37" t="s">
        <v>27</v>
      </c>
    </row>
    <row r="76" spans="1:11" outlineLevel="1" x14ac:dyDescent="0.2">
      <c r="A76" s="33" t="s">
        <v>27</v>
      </c>
      <c r="B76" s="34" t="s">
        <v>27</v>
      </c>
      <c r="C76" s="35" t="s">
        <v>29</v>
      </c>
      <c r="D76" s="36" t="s">
        <v>27</v>
      </c>
      <c r="E76" s="37" t="s">
        <v>27</v>
      </c>
      <c r="F76" s="38">
        <v>469.76</v>
      </c>
      <c r="G76" s="39"/>
      <c r="H76" s="38">
        <v>132.47</v>
      </c>
      <c r="I76" s="40">
        <v>7.79</v>
      </c>
      <c r="J76" s="38">
        <v>1031.94</v>
      </c>
      <c r="K76" s="37" t="s">
        <v>27</v>
      </c>
    </row>
    <row r="77" spans="1:11" outlineLevel="1" x14ac:dyDescent="0.2">
      <c r="A77" s="33" t="s">
        <v>27</v>
      </c>
      <c r="B77" s="34" t="s">
        <v>27</v>
      </c>
      <c r="C77" s="35" t="s">
        <v>30</v>
      </c>
      <c r="D77" s="36" t="s">
        <v>27</v>
      </c>
      <c r="E77" s="37" t="s">
        <v>27</v>
      </c>
      <c r="F77" s="38">
        <v>46.34</v>
      </c>
      <c r="G77" s="39"/>
      <c r="H77" s="38">
        <v>13.07</v>
      </c>
      <c r="I77" s="40">
        <v>12.62</v>
      </c>
      <c r="J77" s="38">
        <v>164.94</v>
      </c>
      <c r="K77" s="37" t="s">
        <v>27</v>
      </c>
    </row>
    <row r="78" spans="1:11" outlineLevel="1" x14ac:dyDescent="0.2">
      <c r="A78" s="33" t="s">
        <v>27</v>
      </c>
      <c r="B78" s="34" t="s">
        <v>27</v>
      </c>
      <c r="C78" s="35" t="s">
        <v>31</v>
      </c>
      <c r="D78" s="36" t="s">
        <v>27</v>
      </c>
      <c r="E78" s="37" t="s">
        <v>27</v>
      </c>
      <c r="F78" s="38">
        <v>256.08999999999997</v>
      </c>
      <c r="G78" s="39"/>
      <c r="H78" s="38">
        <v>72.22</v>
      </c>
      <c r="I78" s="40">
        <v>5.09</v>
      </c>
      <c r="J78" s="38">
        <v>367.6</v>
      </c>
      <c r="K78" s="37" t="s">
        <v>27</v>
      </c>
    </row>
    <row r="79" spans="1:11" outlineLevel="1" x14ac:dyDescent="0.2">
      <c r="A79" s="33" t="s">
        <v>27</v>
      </c>
      <c r="B79" s="34" t="s">
        <v>27</v>
      </c>
      <c r="C79" s="35" t="s">
        <v>32</v>
      </c>
      <c r="D79" s="36" t="s">
        <v>33</v>
      </c>
      <c r="E79" s="37">
        <v>76.5</v>
      </c>
      <c r="F79" s="38"/>
      <c r="G79" s="39"/>
      <c r="H79" s="38">
        <v>142.97</v>
      </c>
      <c r="I79" s="40">
        <v>0.85</v>
      </c>
      <c r="J79" s="38">
        <v>1543.7</v>
      </c>
      <c r="K79" s="37" t="s">
        <v>27</v>
      </c>
    </row>
    <row r="80" spans="1:11" outlineLevel="1" x14ac:dyDescent="0.2">
      <c r="A80" s="33" t="s">
        <v>27</v>
      </c>
      <c r="B80" s="34" t="s">
        <v>27</v>
      </c>
      <c r="C80" s="35" t="s">
        <v>34</v>
      </c>
      <c r="D80" s="36" t="s">
        <v>33</v>
      </c>
      <c r="E80" s="37">
        <v>57.8</v>
      </c>
      <c r="F80" s="38"/>
      <c r="G80" s="39">
        <v>0.85</v>
      </c>
      <c r="H80" s="38">
        <v>114.78</v>
      </c>
      <c r="I80" s="40" t="s">
        <v>35</v>
      </c>
      <c r="J80" s="38">
        <v>1162.79</v>
      </c>
      <c r="K80" s="37" t="s">
        <v>27</v>
      </c>
    </row>
    <row r="81" spans="1:11" x14ac:dyDescent="0.2">
      <c r="A81" s="19" t="s">
        <v>27</v>
      </c>
      <c r="B81" s="20" t="s">
        <v>27</v>
      </c>
      <c r="C81" s="21" t="s">
        <v>36</v>
      </c>
      <c r="D81" s="19" t="s">
        <v>27</v>
      </c>
      <c r="E81" s="22" t="s">
        <v>27</v>
      </c>
      <c r="F81" s="23"/>
      <c r="G81" s="24"/>
      <c r="H81" s="23">
        <v>608.23</v>
      </c>
      <c r="I81" s="25"/>
      <c r="J81" s="23">
        <v>5945.9</v>
      </c>
      <c r="K81" s="22" t="s">
        <v>27</v>
      </c>
    </row>
    <row r="82" spans="1:11" ht="51" x14ac:dyDescent="0.2">
      <c r="A82" s="19">
        <v>10</v>
      </c>
      <c r="B82" s="20" t="s">
        <v>48</v>
      </c>
      <c r="C82" s="27" t="s">
        <v>49</v>
      </c>
      <c r="D82" s="28" t="s">
        <v>50</v>
      </c>
      <c r="E82" s="29">
        <v>0.28199999999999997</v>
      </c>
      <c r="F82" s="30">
        <v>526.99</v>
      </c>
      <c r="G82" s="31"/>
      <c r="H82" s="30"/>
      <c r="I82" s="32" t="s">
        <v>48</v>
      </c>
      <c r="J82" s="30"/>
      <c r="K82" s="29">
        <v>4.72</v>
      </c>
    </row>
    <row r="83" spans="1:11" outlineLevel="1" x14ac:dyDescent="0.2">
      <c r="A83" s="33" t="s">
        <v>27</v>
      </c>
      <c r="B83" s="34" t="s">
        <v>27</v>
      </c>
      <c r="C83" s="35" t="s">
        <v>28</v>
      </c>
      <c r="D83" s="36" t="s">
        <v>27</v>
      </c>
      <c r="E83" s="37" t="s">
        <v>27</v>
      </c>
      <c r="F83" s="38">
        <v>184.87</v>
      </c>
      <c r="G83" s="39"/>
      <c r="H83" s="38">
        <v>52.13</v>
      </c>
      <c r="I83" s="40">
        <v>12.62</v>
      </c>
      <c r="J83" s="38">
        <v>657.88</v>
      </c>
      <c r="K83" s="37" t="s">
        <v>27</v>
      </c>
    </row>
    <row r="84" spans="1:11" outlineLevel="1" x14ac:dyDescent="0.2">
      <c r="A84" s="33" t="s">
        <v>27</v>
      </c>
      <c r="B84" s="34" t="s">
        <v>27</v>
      </c>
      <c r="C84" s="35" t="s">
        <v>29</v>
      </c>
      <c r="D84" s="36" t="s">
        <v>27</v>
      </c>
      <c r="E84" s="37" t="s">
        <v>27</v>
      </c>
      <c r="F84" s="38">
        <v>204.64</v>
      </c>
      <c r="G84" s="39"/>
      <c r="H84" s="38">
        <v>57.71</v>
      </c>
      <c r="I84" s="40">
        <v>5.5</v>
      </c>
      <c r="J84" s="38">
        <v>317.41000000000003</v>
      </c>
      <c r="K84" s="37" t="s">
        <v>27</v>
      </c>
    </row>
    <row r="85" spans="1:11" outlineLevel="1" x14ac:dyDescent="0.2">
      <c r="A85" s="33" t="s">
        <v>27</v>
      </c>
      <c r="B85" s="34" t="s">
        <v>27</v>
      </c>
      <c r="C85" s="35" t="s">
        <v>30</v>
      </c>
      <c r="D85" s="36" t="s">
        <v>27</v>
      </c>
      <c r="E85" s="37" t="s">
        <v>27</v>
      </c>
      <c r="F85" s="38"/>
      <c r="G85" s="39"/>
      <c r="H85" s="38"/>
      <c r="I85" s="40">
        <v>12.62</v>
      </c>
      <c r="J85" s="38"/>
      <c r="K85" s="37" t="s">
        <v>27</v>
      </c>
    </row>
    <row r="86" spans="1:11" outlineLevel="1" x14ac:dyDescent="0.2">
      <c r="A86" s="33" t="s">
        <v>27</v>
      </c>
      <c r="B86" s="34" t="s">
        <v>27</v>
      </c>
      <c r="C86" s="35" t="s">
        <v>31</v>
      </c>
      <c r="D86" s="36" t="s">
        <v>27</v>
      </c>
      <c r="E86" s="37" t="s">
        <v>27</v>
      </c>
      <c r="F86" s="38">
        <v>137.47999999999999</v>
      </c>
      <c r="G86" s="39"/>
      <c r="H86" s="38">
        <v>38.770000000000003</v>
      </c>
      <c r="I86" s="40">
        <v>6.08</v>
      </c>
      <c r="J86" s="38">
        <v>235.72</v>
      </c>
      <c r="K86" s="37" t="s">
        <v>27</v>
      </c>
    </row>
    <row r="87" spans="1:11" outlineLevel="1" x14ac:dyDescent="0.2">
      <c r="A87" s="33" t="s">
        <v>27</v>
      </c>
      <c r="B87" s="34" t="s">
        <v>27</v>
      </c>
      <c r="C87" s="35" t="s">
        <v>32</v>
      </c>
      <c r="D87" s="36" t="s">
        <v>33</v>
      </c>
      <c r="E87" s="37">
        <v>76.5</v>
      </c>
      <c r="F87" s="38"/>
      <c r="G87" s="39"/>
      <c r="H87" s="38">
        <v>46.92</v>
      </c>
      <c r="I87" s="40">
        <v>0.85</v>
      </c>
      <c r="J87" s="38">
        <v>506.57</v>
      </c>
      <c r="K87" s="37" t="s">
        <v>27</v>
      </c>
    </row>
    <row r="88" spans="1:11" outlineLevel="1" x14ac:dyDescent="0.2">
      <c r="A88" s="33" t="s">
        <v>27</v>
      </c>
      <c r="B88" s="34" t="s">
        <v>27</v>
      </c>
      <c r="C88" s="35" t="s">
        <v>34</v>
      </c>
      <c r="D88" s="36" t="s">
        <v>33</v>
      </c>
      <c r="E88" s="37">
        <v>57.8</v>
      </c>
      <c r="F88" s="38"/>
      <c r="G88" s="39">
        <v>0.85</v>
      </c>
      <c r="H88" s="38">
        <v>37.659999999999997</v>
      </c>
      <c r="I88" s="40" t="s">
        <v>35</v>
      </c>
      <c r="J88" s="38">
        <v>381.57</v>
      </c>
      <c r="K88" s="37" t="s">
        <v>27</v>
      </c>
    </row>
    <row r="89" spans="1:11" x14ac:dyDescent="0.2">
      <c r="A89" s="19" t="s">
        <v>27</v>
      </c>
      <c r="B89" s="20" t="s">
        <v>27</v>
      </c>
      <c r="C89" s="21" t="s">
        <v>36</v>
      </c>
      <c r="D89" s="19" t="s">
        <v>27</v>
      </c>
      <c r="E89" s="22" t="s">
        <v>27</v>
      </c>
      <c r="F89" s="23"/>
      <c r="G89" s="24"/>
      <c r="H89" s="23">
        <v>233.19</v>
      </c>
      <c r="I89" s="25"/>
      <c r="J89" s="23">
        <v>2099.15</v>
      </c>
      <c r="K89" s="22" t="s">
        <v>27</v>
      </c>
    </row>
    <row r="90" spans="1:11" ht="63.75" x14ac:dyDescent="0.2">
      <c r="A90" s="19">
        <v>11</v>
      </c>
      <c r="B90" s="20" t="s">
        <v>52</v>
      </c>
      <c r="C90" s="27" t="s">
        <v>53</v>
      </c>
      <c r="D90" s="28" t="s">
        <v>54</v>
      </c>
      <c r="E90" s="29">
        <v>0.28199999999999997</v>
      </c>
      <c r="F90" s="30">
        <v>51465.8</v>
      </c>
      <c r="G90" s="31"/>
      <c r="H90" s="30">
        <v>14513.36</v>
      </c>
      <c r="I90" s="32"/>
      <c r="J90" s="30">
        <v>14513.36</v>
      </c>
      <c r="K90" s="29" t="s">
        <v>27</v>
      </c>
    </row>
    <row r="91" spans="1:11" ht="63.75" x14ac:dyDescent="0.2">
      <c r="A91" s="19">
        <v>12</v>
      </c>
      <c r="B91" s="20" t="s">
        <v>61</v>
      </c>
      <c r="C91" s="27" t="s">
        <v>126</v>
      </c>
      <c r="D91" s="28" t="s">
        <v>62</v>
      </c>
      <c r="E91" s="29">
        <v>1.34</v>
      </c>
      <c r="F91" s="30">
        <v>342.25</v>
      </c>
      <c r="G91" s="31"/>
      <c r="H91" s="30"/>
      <c r="I91" s="32" t="s">
        <v>61</v>
      </c>
      <c r="J91" s="30"/>
      <c r="K91" s="29" t="s">
        <v>63</v>
      </c>
    </row>
    <row r="92" spans="1:11" outlineLevel="1" x14ac:dyDescent="0.2">
      <c r="A92" s="33" t="s">
        <v>27</v>
      </c>
      <c r="B92" s="34" t="s">
        <v>27</v>
      </c>
      <c r="C92" s="35" t="s">
        <v>28</v>
      </c>
      <c r="D92" s="36" t="s">
        <v>27</v>
      </c>
      <c r="E92" s="37" t="s">
        <v>27</v>
      </c>
      <c r="F92" s="38">
        <v>52.83</v>
      </c>
      <c r="G92" s="39">
        <v>1.1000000000000001</v>
      </c>
      <c r="H92" s="38">
        <v>77.87</v>
      </c>
      <c r="I92" s="40">
        <v>12.62</v>
      </c>
      <c r="J92" s="38">
        <v>982.72</v>
      </c>
      <c r="K92" s="37" t="s">
        <v>27</v>
      </c>
    </row>
    <row r="93" spans="1:11" outlineLevel="1" x14ac:dyDescent="0.2">
      <c r="A93" s="33" t="s">
        <v>27</v>
      </c>
      <c r="B93" s="34" t="s">
        <v>27</v>
      </c>
      <c r="C93" s="35" t="s">
        <v>29</v>
      </c>
      <c r="D93" s="36" t="s">
        <v>27</v>
      </c>
      <c r="E93" s="37" t="s">
        <v>27</v>
      </c>
      <c r="F93" s="38">
        <v>9.15</v>
      </c>
      <c r="G93" s="39"/>
      <c r="H93" s="38">
        <v>12.26</v>
      </c>
      <c r="I93" s="40">
        <v>5.4</v>
      </c>
      <c r="J93" s="38">
        <v>66.2</v>
      </c>
      <c r="K93" s="37" t="s">
        <v>27</v>
      </c>
    </row>
    <row r="94" spans="1:11" outlineLevel="1" x14ac:dyDescent="0.2">
      <c r="A94" s="33" t="s">
        <v>27</v>
      </c>
      <c r="B94" s="34" t="s">
        <v>27</v>
      </c>
      <c r="C94" s="35" t="s">
        <v>30</v>
      </c>
      <c r="D94" s="36" t="s">
        <v>27</v>
      </c>
      <c r="E94" s="37" t="s">
        <v>27</v>
      </c>
      <c r="F94" s="38">
        <v>0.09</v>
      </c>
      <c r="G94" s="39"/>
      <c r="H94" s="38">
        <v>0.12</v>
      </c>
      <c r="I94" s="40">
        <v>12.62</v>
      </c>
      <c r="J94" s="38">
        <v>1.51</v>
      </c>
      <c r="K94" s="37" t="s">
        <v>27</v>
      </c>
    </row>
    <row r="95" spans="1:11" outlineLevel="1" x14ac:dyDescent="0.2">
      <c r="A95" s="33" t="s">
        <v>27</v>
      </c>
      <c r="B95" s="34" t="s">
        <v>27</v>
      </c>
      <c r="C95" s="35" t="s">
        <v>31</v>
      </c>
      <c r="D95" s="36" t="s">
        <v>27</v>
      </c>
      <c r="E95" s="37" t="s">
        <v>27</v>
      </c>
      <c r="F95" s="38">
        <v>280.27</v>
      </c>
      <c r="G95" s="39"/>
      <c r="H95" s="38">
        <v>375.56</v>
      </c>
      <c r="I95" s="40">
        <v>2.72</v>
      </c>
      <c r="J95" s="38">
        <v>1021.52</v>
      </c>
      <c r="K95" s="37" t="s">
        <v>27</v>
      </c>
    </row>
    <row r="96" spans="1:11" outlineLevel="1" x14ac:dyDescent="0.2">
      <c r="A96" s="33" t="s">
        <v>27</v>
      </c>
      <c r="B96" s="34" t="s">
        <v>27</v>
      </c>
      <c r="C96" s="35" t="s">
        <v>32</v>
      </c>
      <c r="D96" s="36" t="s">
        <v>33</v>
      </c>
      <c r="E96" s="37">
        <v>76.5</v>
      </c>
      <c r="F96" s="38"/>
      <c r="G96" s="39"/>
      <c r="H96" s="38">
        <v>70.19</v>
      </c>
      <c r="I96" s="40">
        <v>0.85</v>
      </c>
      <c r="J96" s="38">
        <v>757.86</v>
      </c>
      <c r="K96" s="37" t="s">
        <v>27</v>
      </c>
    </row>
    <row r="97" spans="1:11" outlineLevel="1" x14ac:dyDescent="0.2">
      <c r="A97" s="33" t="s">
        <v>27</v>
      </c>
      <c r="B97" s="34" t="s">
        <v>27</v>
      </c>
      <c r="C97" s="35" t="s">
        <v>34</v>
      </c>
      <c r="D97" s="36" t="s">
        <v>33</v>
      </c>
      <c r="E97" s="37">
        <v>47.6</v>
      </c>
      <c r="F97" s="38"/>
      <c r="G97" s="39">
        <v>0.85</v>
      </c>
      <c r="H97" s="38">
        <v>46.4</v>
      </c>
      <c r="I97" s="40" t="s">
        <v>35</v>
      </c>
      <c r="J97" s="38">
        <v>472.43</v>
      </c>
      <c r="K97" s="37" t="s">
        <v>27</v>
      </c>
    </row>
    <row r="98" spans="1:11" x14ac:dyDescent="0.2">
      <c r="A98" s="19" t="s">
        <v>27</v>
      </c>
      <c r="B98" s="20" t="s">
        <v>27</v>
      </c>
      <c r="C98" s="21" t="s">
        <v>36</v>
      </c>
      <c r="D98" s="19" t="s">
        <v>27</v>
      </c>
      <c r="E98" s="22" t="s">
        <v>27</v>
      </c>
      <c r="F98" s="23"/>
      <c r="G98" s="24"/>
      <c r="H98" s="23">
        <v>582.28</v>
      </c>
      <c r="I98" s="25"/>
      <c r="J98" s="23">
        <v>3300.73</v>
      </c>
      <c r="K98" s="22" t="s">
        <v>27</v>
      </c>
    </row>
    <row r="99" spans="1:11" ht="76.5" x14ac:dyDescent="0.2">
      <c r="A99" s="19">
        <v>13</v>
      </c>
      <c r="B99" s="20" t="s">
        <v>64</v>
      </c>
      <c r="C99" s="27" t="s">
        <v>125</v>
      </c>
      <c r="D99" s="28" t="s">
        <v>62</v>
      </c>
      <c r="E99" s="29">
        <v>1.34</v>
      </c>
      <c r="F99" s="30">
        <v>367.84</v>
      </c>
      <c r="G99" s="31"/>
      <c r="H99" s="30"/>
      <c r="I99" s="32" t="s">
        <v>64</v>
      </c>
      <c r="J99" s="30"/>
      <c r="K99" s="29" t="s">
        <v>65</v>
      </c>
    </row>
    <row r="100" spans="1:11" outlineLevel="1" x14ac:dyDescent="0.2">
      <c r="A100" s="33" t="s">
        <v>27</v>
      </c>
      <c r="B100" s="34" t="s">
        <v>27</v>
      </c>
      <c r="C100" s="35" t="s">
        <v>28</v>
      </c>
      <c r="D100" s="36" t="s">
        <v>27</v>
      </c>
      <c r="E100" s="37" t="s">
        <v>27</v>
      </c>
      <c r="F100" s="38">
        <v>32.479999999999997</v>
      </c>
      <c r="G100" s="39" t="s">
        <v>66</v>
      </c>
      <c r="H100" s="38">
        <v>95.76</v>
      </c>
      <c r="I100" s="40">
        <v>12.62</v>
      </c>
      <c r="J100" s="38">
        <v>1208.49</v>
      </c>
      <c r="K100" s="37" t="s">
        <v>27</v>
      </c>
    </row>
    <row r="101" spans="1:11" outlineLevel="1" x14ac:dyDescent="0.2">
      <c r="A101" s="33" t="s">
        <v>27</v>
      </c>
      <c r="B101" s="34" t="s">
        <v>27</v>
      </c>
      <c r="C101" s="35" t="s">
        <v>29</v>
      </c>
      <c r="D101" s="36" t="s">
        <v>27</v>
      </c>
      <c r="E101" s="37" t="s">
        <v>27</v>
      </c>
      <c r="F101" s="38">
        <v>5.94</v>
      </c>
      <c r="G101" s="39">
        <v>2</v>
      </c>
      <c r="H101" s="38">
        <v>15.92</v>
      </c>
      <c r="I101" s="40">
        <v>5.35</v>
      </c>
      <c r="J101" s="38">
        <v>85.17</v>
      </c>
      <c r="K101" s="37" t="s">
        <v>27</v>
      </c>
    </row>
    <row r="102" spans="1:11" outlineLevel="1" x14ac:dyDescent="0.2">
      <c r="A102" s="33" t="s">
        <v>27</v>
      </c>
      <c r="B102" s="34" t="s">
        <v>27</v>
      </c>
      <c r="C102" s="35" t="s">
        <v>30</v>
      </c>
      <c r="D102" s="36" t="s">
        <v>27</v>
      </c>
      <c r="E102" s="37" t="s">
        <v>27</v>
      </c>
      <c r="F102" s="38">
        <v>0.09</v>
      </c>
      <c r="G102" s="39">
        <v>2</v>
      </c>
      <c r="H102" s="38">
        <v>0.24</v>
      </c>
      <c r="I102" s="40">
        <v>12.62</v>
      </c>
      <c r="J102" s="38">
        <v>3.03</v>
      </c>
      <c r="K102" s="37" t="s">
        <v>27</v>
      </c>
    </row>
    <row r="103" spans="1:11" outlineLevel="1" x14ac:dyDescent="0.2">
      <c r="A103" s="33" t="s">
        <v>27</v>
      </c>
      <c r="B103" s="34" t="s">
        <v>27</v>
      </c>
      <c r="C103" s="35" t="s">
        <v>31</v>
      </c>
      <c r="D103" s="36" t="s">
        <v>27</v>
      </c>
      <c r="E103" s="37" t="s">
        <v>27</v>
      </c>
      <c r="F103" s="38">
        <v>329.42</v>
      </c>
      <c r="G103" s="39">
        <v>2</v>
      </c>
      <c r="H103" s="38">
        <v>882.84</v>
      </c>
      <c r="I103" s="40">
        <v>5.84</v>
      </c>
      <c r="J103" s="38">
        <v>5155.79</v>
      </c>
      <c r="K103" s="37" t="s">
        <v>27</v>
      </c>
    </row>
    <row r="104" spans="1:11" outlineLevel="1" x14ac:dyDescent="0.2">
      <c r="A104" s="33" t="s">
        <v>27</v>
      </c>
      <c r="B104" s="34" t="s">
        <v>27</v>
      </c>
      <c r="C104" s="35" t="s">
        <v>32</v>
      </c>
      <c r="D104" s="36" t="s">
        <v>33</v>
      </c>
      <c r="E104" s="37">
        <v>76.5</v>
      </c>
      <c r="F104" s="38"/>
      <c r="G104" s="39"/>
      <c r="H104" s="38">
        <v>86.4</v>
      </c>
      <c r="I104" s="40">
        <v>0.85</v>
      </c>
      <c r="J104" s="38">
        <v>932.87</v>
      </c>
      <c r="K104" s="37" t="s">
        <v>27</v>
      </c>
    </row>
    <row r="105" spans="1:11" outlineLevel="1" x14ac:dyDescent="0.2">
      <c r="A105" s="33" t="s">
        <v>27</v>
      </c>
      <c r="B105" s="34" t="s">
        <v>27</v>
      </c>
      <c r="C105" s="35" t="s">
        <v>34</v>
      </c>
      <c r="D105" s="36" t="s">
        <v>33</v>
      </c>
      <c r="E105" s="37">
        <v>47.6</v>
      </c>
      <c r="F105" s="38"/>
      <c r="G105" s="39">
        <v>0.85</v>
      </c>
      <c r="H105" s="38">
        <v>57.12</v>
      </c>
      <c r="I105" s="40" t="s">
        <v>35</v>
      </c>
      <c r="J105" s="38">
        <v>581.53</v>
      </c>
      <c r="K105" s="37" t="s">
        <v>27</v>
      </c>
    </row>
    <row r="106" spans="1:11" x14ac:dyDescent="0.2">
      <c r="A106" s="19" t="s">
        <v>27</v>
      </c>
      <c r="B106" s="20" t="s">
        <v>27</v>
      </c>
      <c r="C106" s="21" t="s">
        <v>36</v>
      </c>
      <c r="D106" s="19" t="s">
        <v>27</v>
      </c>
      <c r="E106" s="22" t="s">
        <v>27</v>
      </c>
      <c r="F106" s="23"/>
      <c r="G106" s="24"/>
      <c r="H106" s="23">
        <v>1138.04</v>
      </c>
      <c r="I106" s="25"/>
      <c r="J106" s="23">
        <v>7963.85</v>
      </c>
      <c r="K106" s="22" t="s">
        <v>27</v>
      </c>
    </row>
    <row r="107" spans="1:11" ht="25.5" x14ac:dyDescent="0.2">
      <c r="A107" s="19">
        <v>14</v>
      </c>
      <c r="B107" s="20" t="s">
        <v>67</v>
      </c>
      <c r="C107" s="27" t="s">
        <v>68</v>
      </c>
      <c r="D107" s="28" t="s">
        <v>69</v>
      </c>
      <c r="E107" s="29">
        <v>0.48</v>
      </c>
      <c r="F107" s="30">
        <v>766.54</v>
      </c>
      <c r="G107" s="31"/>
      <c r="H107" s="30"/>
      <c r="I107" s="32" t="s">
        <v>67</v>
      </c>
      <c r="J107" s="30"/>
      <c r="K107" s="29" t="s">
        <v>70</v>
      </c>
    </row>
    <row r="108" spans="1:11" outlineLevel="1" x14ac:dyDescent="0.2">
      <c r="A108" s="33" t="s">
        <v>27</v>
      </c>
      <c r="B108" s="34" t="s">
        <v>27</v>
      </c>
      <c r="C108" s="35" t="s">
        <v>28</v>
      </c>
      <c r="D108" s="36" t="s">
        <v>27</v>
      </c>
      <c r="E108" s="37" t="s">
        <v>27</v>
      </c>
      <c r="F108" s="38">
        <v>447.02</v>
      </c>
      <c r="G108" s="39"/>
      <c r="H108" s="38">
        <v>214.57</v>
      </c>
      <c r="I108" s="40">
        <v>12.62</v>
      </c>
      <c r="J108" s="38">
        <v>2707.87</v>
      </c>
      <c r="K108" s="37" t="s">
        <v>27</v>
      </c>
    </row>
    <row r="109" spans="1:11" outlineLevel="1" x14ac:dyDescent="0.2">
      <c r="A109" s="33" t="s">
        <v>27</v>
      </c>
      <c r="B109" s="34" t="s">
        <v>27</v>
      </c>
      <c r="C109" s="35" t="s">
        <v>29</v>
      </c>
      <c r="D109" s="36" t="s">
        <v>27</v>
      </c>
      <c r="E109" s="37" t="s">
        <v>27</v>
      </c>
      <c r="F109" s="38">
        <v>39.58</v>
      </c>
      <c r="G109" s="39"/>
      <c r="H109" s="38">
        <v>19</v>
      </c>
      <c r="I109" s="40">
        <v>6.95</v>
      </c>
      <c r="J109" s="38">
        <v>132.05000000000001</v>
      </c>
      <c r="K109" s="37" t="s">
        <v>27</v>
      </c>
    </row>
    <row r="110" spans="1:11" outlineLevel="1" x14ac:dyDescent="0.2">
      <c r="A110" s="33" t="s">
        <v>27</v>
      </c>
      <c r="B110" s="34" t="s">
        <v>27</v>
      </c>
      <c r="C110" s="35" t="s">
        <v>30</v>
      </c>
      <c r="D110" s="36" t="s">
        <v>27</v>
      </c>
      <c r="E110" s="37" t="s">
        <v>27</v>
      </c>
      <c r="F110" s="38">
        <v>3.75</v>
      </c>
      <c r="G110" s="39"/>
      <c r="H110" s="38">
        <v>1.8</v>
      </c>
      <c r="I110" s="40">
        <v>12.62</v>
      </c>
      <c r="J110" s="38">
        <v>22.72</v>
      </c>
      <c r="K110" s="37" t="s">
        <v>27</v>
      </c>
    </row>
    <row r="111" spans="1:11" outlineLevel="1" x14ac:dyDescent="0.2">
      <c r="A111" s="33" t="s">
        <v>27</v>
      </c>
      <c r="B111" s="34" t="s">
        <v>27</v>
      </c>
      <c r="C111" s="35" t="s">
        <v>31</v>
      </c>
      <c r="D111" s="36" t="s">
        <v>27</v>
      </c>
      <c r="E111" s="37" t="s">
        <v>27</v>
      </c>
      <c r="F111" s="38">
        <v>279.94</v>
      </c>
      <c r="G111" s="39"/>
      <c r="H111" s="38">
        <v>134.37</v>
      </c>
      <c r="I111" s="40">
        <v>6.23</v>
      </c>
      <c r="J111" s="38">
        <v>837.13</v>
      </c>
      <c r="K111" s="37" t="s">
        <v>27</v>
      </c>
    </row>
    <row r="112" spans="1:11" outlineLevel="1" x14ac:dyDescent="0.2">
      <c r="A112" s="33" t="s">
        <v>27</v>
      </c>
      <c r="B112" s="34" t="s">
        <v>27</v>
      </c>
      <c r="C112" s="35" t="s">
        <v>32</v>
      </c>
      <c r="D112" s="36" t="s">
        <v>33</v>
      </c>
      <c r="E112" s="37">
        <v>76.5</v>
      </c>
      <c r="F112" s="38"/>
      <c r="G112" s="39"/>
      <c r="H112" s="38">
        <v>194.73</v>
      </c>
      <c r="I112" s="40">
        <v>0.85</v>
      </c>
      <c r="J112" s="38">
        <v>2102.5500000000002</v>
      </c>
      <c r="K112" s="37" t="s">
        <v>27</v>
      </c>
    </row>
    <row r="113" spans="1:11" outlineLevel="1" x14ac:dyDescent="0.2">
      <c r="A113" s="33" t="s">
        <v>27</v>
      </c>
      <c r="B113" s="34" t="s">
        <v>27</v>
      </c>
      <c r="C113" s="35" t="s">
        <v>34</v>
      </c>
      <c r="D113" s="36" t="s">
        <v>33</v>
      </c>
      <c r="E113" s="37">
        <v>57.8</v>
      </c>
      <c r="F113" s="38"/>
      <c r="G113" s="39">
        <v>0.85</v>
      </c>
      <c r="H113" s="38">
        <v>156.33000000000001</v>
      </c>
      <c r="I113" s="40" t="s">
        <v>35</v>
      </c>
      <c r="J113" s="38">
        <v>1583.74</v>
      </c>
      <c r="K113" s="37" t="s">
        <v>27</v>
      </c>
    </row>
    <row r="114" spans="1:11" x14ac:dyDescent="0.2">
      <c r="A114" s="19" t="s">
        <v>27</v>
      </c>
      <c r="B114" s="20" t="s">
        <v>27</v>
      </c>
      <c r="C114" s="21" t="s">
        <v>36</v>
      </c>
      <c r="D114" s="19" t="s">
        <v>27</v>
      </c>
      <c r="E114" s="22" t="s">
        <v>27</v>
      </c>
      <c r="F114" s="23"/>
      <c r="G114" s="24"/>
      <c r="H114" s="23">
        <v>719</v>
      </c>
      <c r="I114" s="25"/>
      <c r="J114" s="23">
        <v>7363.34</v>
      </c>
      <c r="K114" s="22" t="s">
        <v>27</v>
      </c>
    </row>
    <row r="115" spans="1:11" ht="38.25" x14ac:dyDescent="0.2">
      <c r="A115" s="19">
        <v>15</v>
      </c>
      <c r="B115" s="20" t="s">
        <v>71</v>
      </c>
      <c r="C115" s="27" t="s">
        <v>127</v>
      </c>
      <c r="D115" s="28" t="s">
        <v>72</v>
      </c>
      <c r="E115" s="29">
        <v>48</v>
      </c>
      <c r="F115" s="30" t="s">
        <v>73</v>
      </c>
      <c r="G115" s="31"/>
      <c r="H115" s="30">
        <v>14100.48</v>
      </c>
      <c r="I115" s="32"/>
      <c r="J115" s="30">
        <v>14100.48</v>
      </c>
      <c r="K115" s="29" t="s">
        <v>27</v>
      </c>
    </row>
    <row r="116" spans="1:11" ht="38.25" x14ac:dyDescent="0.2">
      <c r="A116" s="19">
        <v>16</v>
      </c>
      <c r="B116" s="20" t="s">
        <v>74</v>
      </c>
      <c r="C116" s="27" t="s">
        <v>75</v>
      </c>
      <c r="D116" s="28" t="s">
        <v>76</v>
      </c>
      <c r="E116" s="29">
        <v>1.08</v>
      </c>
      <c r="F116" s="30">
        <v>1097.17</v>
      </c>
      <c r="G116" s="31"/>
      <c r="H116" s="30"/>
      <c r="I116" s="32" t="s">
        <v>74</v>
      </c>
      <c r="J116" s="30"/>
      <c r="K116" s="29" t="s">
        <v>77</v>
      </c>
    </row>
    <row r="117" spans="1:11" outlineLevel="1" x14ac:dyDescent="0.2">
      <c r="A117" s="33" t="s">
        <v>27</v>
      </c>
      <c r="B117" s="34" t="s">
        <v>27</v>
      </c>
      <c r="C117" s="35" t="s">
        <v>28</v>
      </c>
      <c r="D117" s="36" t="s">
        <v>27</v>
      </c>
      <c r="E117" s="37" t="s">
        <v>27</v>
      </c>
      <c r="F117" s="38">
        <v>290.04000000000002</v>
      </c>
      <c r="G117" s="39"/>
      <c r="H117" s="38">
        <v>313.24</v>
      </c>
      <c r="I117" s="40">
        <v>12.62</v>
      </c>
      <c r="J117" s="38">
        <v>3953.09</v>
      </c>
      <c r="K117" s="37" t="s">
        <v>27</v>
      </c>
    </row>
    <row r="118" spans="1:11" outlineLevel="1" x14ac:dyDescent="0.2">
      <c r="A118" s="33" t="s">
        <v>27</v>
      </c>
      <c r="B118" s="34" t="s">
        <v>27</v>
      </c>
      <c r="C118" s="35" t="s">
        <v>29</v>
      </c>
      <c r="D118" s="36" t="s">
        <v>27</v>
      </c>
      <c r="E118" s="37" t="s">
        <v>27</v>
      </c>
      <c r="F118" s="38">
        <v>638.73</v>
      </c>
      <c r="G118" s="39"/>
      <c r="H118" s="38">
        <v>689.83</v>
      </c>
      <c r="I118" s="40">
        <v>5.54</v>
      </c>
      <c r="J118" s="38">
        <v>3821.66</v>
      </c>
      <c r="K118" s="37" t="s">
        <v>27</v>
      </c>
    </row>
    <row r="119" spans="1:11" outlineLevel="1" x14ac:dyDescent="0.2">
      <c r="A119" s="33" t="s">
        <v>27</v>
      </c>
      <c r="B119" s="34" t="s">
        <v>27</v>
      </c>
      <c r="C119" s="35" t="s">
        <v>30</v>
      </c>
      <c r="D119" s="36" t="s">
        <v>27</v>
      </c>
      <c r="E119" s="37" t="s">
        <v>27</v>
      </c>
      <c r="F119" s="38">
        <v>33.28</v>
      </c>
      <c r="G119" s="39"/>
      <c r="H119" s="38">
        <v>35.94</v>
      </c>
      <c r="I119" s="40">
        <v>12.62</v>
      </c>
      <c r="J119" s="38">
        <v>453.56</v>
      </c>
      <c r="K119" s="37" t="s">
        <v>27</v>
      </c>
    </row>
    <row r="120" spans="1:11" outlineLevel="1" x14ac:dyDescent="0.2">
      <c r="A120" s="33" t="s">
        <v>27</v>
      </c>
      <c r="B120" s="34" t="s">
        <v>27</v>
      </c>
      <c r="C120" s="35" t="s">
        <v>31</v>
      </c>
      <c r="D120" s="36" t="s">
        <v>27</v>
      </c>
      <c r="E120" s="37" t="s">
        <v>27</v>
      </c>
      <c r="F120" s="38">
        <v>168.4</v>
      </c>
      <c r="G120" s="39"/>
      <c r="H120" s="38">
        <v>181.87</v>
      </c>
      <c r="I120" s="40">
        <v>6.17</v>
      </c>
      <c r="J120" s="38">
        <v>1122.1400000000001</v>
      </c>
      <c r="K120" s="37" t="s">
        <v>27</v>
      </c>
    </row>
    <row r="121" spans="1:11" outlineLevel="1" x14ac:dyDescent="0.2">
      <c r="A121" s="33" t="s">
        <v>27</v>
      </c>
      <c r="B121" s="34" t="s">
        <v>27</v>
      </c>
      <c r="C121" s="35" t="s">
        <v>32</v>
      </c>
      <c r="D121" s="36" t="s">
        <v>33</v>
      </c>
      <c r="E121" s="37">
        <v>76.5</v>
      </c>
      <c r="F121" s="38"/>
      <c r="G121" s="39"/>
      <c r="H121" s="38">
        <v>314.26</v>
      </c>
      <c r="I121" s="40">
        <v>0.85</v>
      </c>
      <c r="J121" s="38">
        <v>3393.12</v>
      </c>
      <c r="K121" s="37" t="s">
        <v>27</v>
      </c>
    </row>
    <row r="122" spans="1:11" outlineLevel="1" x14ac:dyDescent="0.2">
      <c r="A122" s="33" t="s">
        <v>27</v>
      </c>
      <c r="B122" s="34" t="s">
        <v>27</v>
      </c>
      <c r="C122" s="35" t="s">
        <v>34</v>
      </c>
      <c r="D122" s="36" t="s">
        <v>33</v>
      </c>
      <c r="E122" s="37">
        <v>57.8</v>
      </c>
      <c r="F122" s="38"/>
      <c r="G122" s="39">
        <v>0.85</v>
      </c>
      <c r="H122" s="38">
        <v>252.28</v>
      </c>
      <c r="I122" s="40" t="s">
        <v>35</v>
      </c>
      <c r="J122" s="38">
        <v>2555.86</v>
      </c>
      <c r="K122" s="37" t="s">
        <v>27</v>
      </c>
    </row>
    <row r="123" spans="1:11" x14ac:dyDescent="0.2">
      <c r="A123" s="19" t="s">
        <v>27</v>
      </c>
      <c r="B123" s="20" t="s">
        <v>27</v>
      </c>
      <c r="C123" s="21" t="s">
        <v>36</v>
      </c>
      <c r="D123" s="19" t="s">
        <v>27</v>
      </c>
      <c r="E123" s="22" t="s">
        <v>27</v>
      </c>
      <c r="F123" s="23"/>
      <c r="G123" s="24"/>
      <c r="H123" s="23">
        <v>1751.48</v>
      </c>
      <c r="I123" s="25"/>
      <c r="J123" s="23">
        <v>14845.87</v>
      </c>
      <c r="K123" s="22" t="s">
        <v>27</v>
      </c>
    </row>
    <row r="124" spans="1:11" ht="38.25" x14ac:dyDescent="0.2">
      <c r="A124" s="19">
        <v>17</v>
      </c>
      <c r="B124" s="20" t="s">
        <v>71</v>
      </c>
      <c r="C124" s="27" t="s">
        <v>78</v>
      </c>
      <c r="D124" s="28" t="s">
        <v>72</v>
      </c>
      <c r="E124" s="29">
        <v>108</v>
      </c>
      <c r="F124" s="30" t="s">
        <v>79</v>
      </c>
      <c r="G124" s="31"/>
      <c r="H124" s="30">
        <v>27316.44</v>
      </c>
      <c r="I124" s="32"/>
      <c r="J124" s="30">
        <v>27316.44</v>
      </c>
      <c r="K124" s="29" t="s">
        <v>27</v>
      </c>
    </row>
    <row r="125" spans="1:11" ht="38.25" x14ac:dyDescent="0.2">
      <c r="A125" s="19">
        <v>18</v>
      </c>
      <c r="B125" s="20" t="s">
        <v>71</v>
      </c>
      <c r="C125" s="27" t="s">
        <v>80</v>
      </c>
      <c r="D125" s="28" t="s">
        <v>81</v>
      </c>
      <c r="E125" s="29">
        <v>490</v>
      </c>
      <c r="F125" s="30" t="s">
        <v>82</v>
      </c>
      <c r="G125" s="31"/>
      <c r="H125" s="30">
        <v>828.1</v>
      </c>
      <c r="I125" s="32"/>
      <c r="J125" s="30">
        <v>828.1</v>
      </c>
      <c r="K125" s="29" t="s">
        <v>27</v>
      </c>
    </row>
    <row r="126" spans="1:11" ht="25.5" x14ac:dyDescent="0.2">
      <c r="A126" s="19">
        <v>19</v>
      </c>
      <c r="B126" s="20" t="s">
        <v>83</v>
      </c>
      <c r="C126" s="27" t="s">
        <v>84</v>
      </c>
      <c r="D126" s="28" t="s">
        <v>76</v>
      </c>
      <c r="E126" s="29" t="s">
        <v>85</v>
      </c>
      <c r="F126" s="30">
        <v>9663.9699999999993</v>
      </c>
      <c r="G126" s="31"/>
      <c r="H126" s="30"/>
      <c r="I126" s="32" t="s">
        <v>83</v>
      </c>
      <c r="J126" s="30"/>
      <c r="K126" s="29" t="s">
        <v>86</v>
      </c>
    </row>
    <row r="127" spans="1:11" outlineLevel="1" x14ac:dyDescent="0.2">
      <c r="A127" s="33" t="s">
        <v>27</v>
      </c>
      <c r="B127" s="34" t="s">
        <v>27</v>
      </c>
      <c r="C127" s="35" t="s">
        <v>28</v>
      </c>
      <c r="D127" s="36" t="s">
        <v>27</v>
      </c>
      <c r="E127" s="37" t="s">
        <v>27</v>
      </c>
      <c r="F127" s="38">
        <v>531.67999999999995</v>
      </c>
      <c r="G127" s="39"/>
      <c r="H127" s="38">
        <v>425.34</v>
      </c>
      <c r="I127" s="40">
        <v>12.62</v>
      </c>
      <c r="J127" s="38">
        <v>5367.79</v>
      </c>
      <c r="K127" s="37" t="s">
        <v>27</v>
      </c>
    </row>
    <row r="128" spans="1:11" outlineLevel="1" x14ac:dyDescent="0.2">
      <c r="A128" s="33" t="s">
        <v>27</v>
      </c>
      <c r="B128" s="34" t="s">
        <v>27</v>
      </c>
      <c r="C128" s="35" t="s">
        <v>29</v>
      </c>
      <c r="D128" s="36" t="s">
        <v>27</v>
      </c>
      <c r="E128" s="37" t="s">
        <v>27</v>
      </c>
      <c r="F128" s="38">
        <v>95.14</v>
      </c>
      <c r="G128" s="39"/>
      <c r="H128" s="38">
        <v>76.11</v>
      </c>
      <c r="I128" s="40">
        <v>4.82</v>
      </c>
      <c r="J128" s="38">
        <v>366.85</v>
      </c>
      <c r="K128" s="37" t="s">
        <v>27</v>
      </c>
    </row>
    <row r="129" spans="1:11" outlineLevel="1" x14ac:dyDescent="0.2">
      <c r="A129" s="33" t="s">
        <v>27</v>
      </c>
      <c r="B129" s="34" t="s">
        <v>27</v>
      </c>
      <c r="C129" s="35" t="s">
        <v>30</v>
      </c>
      <c r="D129" s="36" t="s">
        <v>27</v>
      </c>
      <c r="E129" s="37" t="s">
        <v>27</v>
      </c>
      <c r="F129" s="38">
        <v>7.83</v>
      </c>
      <c r="G129" s="39"/>
      <c r="H129" s="38">
        <v>6.26</v>
      </c>
      <c r="I129" s="40">
        <v>12.62</v>
      </c>
      <c r="J129" s="38">
        <v>79</v>
      </c>
      <c r="K129" s="37" t="s">
        <v>27</v>
      </c>
    </row>
    <row r="130" spans="1:11" outlineLevel="1" x14ac:dyDescent="0.2">
      <c r="A130" s="33" t="s">
        <v>27</v>
      </c>
      <c r="B130" s="34" t="s">
        <v>27</v>
      </c>
      <c r="C130" s="35" t="s">
        <v>31</v>
      </c>
      <c r="D130" s="36" t="s">
        <v>27</v>
      </c>
      <c r="E130" s="37" t="s">
        <v>27</v>
      </c>
      <c r="F130" s="38">
        <v>9037.15</v>
      </c>
      <c r="G130" s="39"/>
      <c r="H130" s="38">
        <v>7229.73</v>
      </c>
      <c r="I130" s="40">
        <v>4.6399999999999997</v>
      </c>
      <c r="J130" s="38">
        <v>33545.949999999997</v>
      </c>
      <c r="K130" s="37" t="s">
        <v>27</v>
      </c>
    </row>
    <row r="131" spans="1:11" outlineLevel="1" x14ac:dyDescent="0.2">
      <c r="A131" s="33" t="s">
        <v>27</v>
      </c>
      <c r="B131" s="34" t="s">
        <v>27</v>
      </c>
      <c r="C131" s="35" t="s">
        <v>32</v>
      </c>
      <c r="D131" s="36" t="s">
        <v>33</v>
      </c>
      <c r="E131" s="37">
        <v>104.55</v>
      </c>
      <c r="F131" s="38"/>
      <c r="G131" s="39"/>
      <c r="H131" s="38">
        <v>530.87</v>
      </c>
      <c r="I131" s="40">
        <v>0.85</v>
      </c>
      <c r="J131" s="38">
        <v>5719.13</v>
      </c>
      <c r="K131" s="37" t="s">
        <v>27</v>
      </c>
    </row>
    <row r="132" spans="1:11" outlineLevel="1" x14ac:dyDescent="0.2">
      <c r="A132" s="33" t="s">
        <v>27</v>
      </c>
      <c r="B132" s="34" t="s">
        <v>27</v>
      </c>
      <c r="C132" s="35" t="s">
        <v>34</v>
      </c>
      <c r="D132" s="36" t="s">
        <v>33</v>
      </c>
      <c r="E132" s="37">
        <v>51</v>
      </c>
      <c r="F132" s="38"/>
      <c r="G132" s="39">
        <v>0.85</v>
      </c>
      <c r="H132" s="38">
        <v>275.14999999999998</v>
      </c>
      <c r="I132" s="40" t="s">
        <v>35</v>
      </c>
      <c r="J132" s="38">
        <v>2777.86</v>
      </c>
      <c r="K132" s="37" t="s">
        <v>27</v>
      </c>
    </row>
    <row r="133" spans="1:11" x14ac:dyDescent="0.2">
      <c r="A133" s="19" t="s">
        <v>27</v>
      </c>
      <c r="B133" s="20" t="s">
        <v>27</v>
      </c>
      <c r="C133" s="21" t="s">
        <v>36</v>
      </c>
      <c r="D133" s="19" t="s">
        <v>27</v>
      </c>
      <c r="E133" s="22" t="s">
        <v>27</v>
      </c>
      <c r="F133" s="23"/>
      <c r="G133" s="24"/>
      <c r="H133" s="23">
        <v>8537.2000000000007</v>
      </c>
      <c r="I133" s="25"/>
      <c r="J133" s="23">
        <v>47777.58</v>
      </c>
      <c r="K133" s="22" t="s">
        <v>27</v>
      </c>
    </row>
    <row r="134" spans="1:11" ht="63.75" x14ac:dyDescent="0.2">
      <c r="A134" s="19">
        <v>20</v>
      </c>
      <c r="B134" s="20" t="s">
        <v>87</v>
      </c>
      <c r="C134" s="27" t="s">
        <v>88</v>
      </c>
      <c r="D134" s="28" t="s">
        <v>62</v>
      </c>
      <c r="E134" s="29">
        <v>0.8</v>
      </c>
      <c r="F134" s="30">
        <v>1772.35</v>
      </c>
      <c r="G134" s="31"/>
      <c r="H134" s="30"/>
      <c r="I134" s="32" t="s">
        <v>87</v>
      </c>
      <c r="J134" s="30"/>
      <c r="K134" s="29" t="s">
        <v>89</v>
      </c>
    </row>
    <row r="135" spans="1:11" outlineLevel="1" x14ac:dyDescent="0.2">
      <c r="A135" s="33" t="s">
        <v>27</v>
      </c>
      <c r="B135" s="34" t="s">
        <v>27</v>
      </c>
      <c r="C135" s="35" t="s">
        <v>28</v>
      </c>
      <c r="D135" s="36" t="s">
        <v>27</v>
      </c>
      <c r="E135" s="37" t="s">
        <v>27</v>
      </c>
      <c r="F135" s="38">
        <v>435.62</v>
      </c>
      <c r="G135" s="39"/>
      <c r="H135" s="38">
        <v>348.5</v>
      </c>
      <c r="I135" s="40">
        <v>12.62</v>
      </c>
      <c r="J135" s="38">
        <v>4398.07</v>
      </c>
      <c r="K135" s="37" t="s">
        <v>27</v>
      </c>
    </row>
    <row r="136" spans="1:11" outlineLevel="1" x14ac:dyDescent="0.2">
      <c r="A136" s="33" t="s">
        <v>27</v>
      </c>
      <c r="B136" s="34" t="s">
        <v>27</v>
      </c>
      <c r="C136" s="35" t="s">
        <v>29</v>
      </c>
      <c r="D136" s="36" t="s">
        <v>27</v>
      </c>
      <c r="E136" s="37" t="s">
        <v>27</v>
      </c>
      <c r="F136" s="38">
        <v>7.21</v>
      </c>
      <c r="G136" s="39"/>
      <c r="H136" s="38">
        <v>5.77</v>
      </c>
      <c r="I136" s="40">
        <v>4.29</v>
      </c>
      <c r="J136" s="38">
        <v>24.75</v>
      </c>
      <c r="K136" s="37" t="s">
        <v>27</v>
      </c>
    </row>
    <row r="137" spans="1:11" outlineLevel="1" x14ac:dyDescent="0.2">
      <c r="A137" s="33" t="s">
        <v>27</v>
      </c>
      <c r="B137" s="34" t="s">
        <v>27</v>
      </c>
      <c r="C137" s="35" t="s">
        <v>30</v>
      </c>
      <c r="D137" s="36" t="s">
        <v>27</v>
      </c>
      <c r="E137" s="37" t="s">
        <v>27</v>
      </c>
      <c r="F137" s="38">
        <v>0.21</v>
      </c>
      <c r="G137" s="39"/>
      <c r="H137" s="38">
        <v>0.17</v>
      </c>
      <c r="I137" s="40">
        <v>12.62</v>
      </c>
      <c r="J137" s="38">
        <v>2.15</v>
      </c>
      <c r="K137" s="37" t="s">
        <v>27</v>
      </c>
    </row>
    <row r="138" spans="1:11" outlineLevel="1" x14ac:dyDescent="0.2">
      <c r="A138" s="33" t="s">
        <v>27</v>
      </c>
      <c r="B138" s="34" t="s">
        <v>27</v>
      </c>
      <c r="C138" s="35" t="s">
        <v>31</v>
      </c>
      <c r="D138" s="36" t="s">
        <v>27</v>
      </c>
      <c r="E138" s="37" t="s">
        <v>27</v>
      </c>
      <c r="F138" s="38">
        <v>1329.52</v>
      </c>
      <c r="G138" s="39"/>
      <c r="H138" s="38">
        <v>1063.6099999999999</v>
      </c>
      <c r="I138" s="40">
        <v>2.87</v>
      </c>
      <c r="J138" s="38">
        <v>3052.56</v>
      </c>
      <c r="K138" s="37" t="s">
        <v>27</v>
      </c>
    </row>
    <row r="139" spans="1:11" outlineLevel="1" x14ac:dyDescent="0.2">
      <c r="A139" s="33" t="s">
        <v>27</v>
      </c>
      <c r="B139" s="34" t="s">
        <v>27</v>
      </c>
      <c r="C139" s="35" t="s">
        <v>32</v>
      </c>
      <c r="D139" s="36" t="s">
        <v>33</v>
      </c>
      <c r="E139" s="37">
        <v>89.25</v>
      </c>
      <c r="F139" s="38"/>
      <c r="G139" s="39"/>
      <c r="H139" s="38">
        <v>366.1</v>
      </c>
      <c r="I139" s="40">
        <v>0.85</v>
      </c>
      <c r="J139" s="38">
        <v>3916.2</v>
      </c>
      <c r="K139" s="37" t="s">
        <v>27</v>
      </c>
    </row>
    <row r="140" spans="1:11" outlineLevel="1" x14ac:dyDescent="0.2">
      <c r="A140" s="33" t="s">
        <v>27</v>
      </c>
      <c r="B140" s="34" t="s">
        <v>27</v>
      </c>
      <c r="C140" s="35" t="s">
        <v>34</v>
      </c>
      <c r="D140" s="36" t="s">
        <v>33</v>
      </c>
      <c r="E140" s="37">
        <v>37.4</v>
      </c>
      <c r="F140" s="38"/>
      <c r="G140" s="39">
        <v>0.85</v>
      </c>
      <c r="H140" s="38">
        <v>163</v>
      </c>
      <c r="I140" s="40" t="s">
        <v>35</v>
      </c>
      <c r="J140" s="38">
        <v>1628.08</v>
      </c>
      <c r="K140" s="37" t="s">
        <v>27</v>
      </c>
    </row>
    <row r="141" spans="1:11" x14ac:dyDescent="0.2">
      <c r="A141" s="41" t="s">
        <v>27</v>
      </c>
      <c r="B141" s="42" t="s">
        <v>27</v>
      </c>
      <c r="C141" s="43" t="s">
        <v>36</v>
      </c>
      <c r="D141" s="41" t="s">
        <v>27</v>
      </c>
      <c r="E141" s="44" t="s">
        <v>27</v>
      </c>
      <c r="F141" s="45"/>
      <c r="G141" s="46"/>
      <c r="H141" s="45">
        <v>1946.98</v>
      </c>
      <c r="I141" s="47"/>
      <c r="J141" s="45">
        <v>13019.66</v>
      </c>
      <c r="K141" s="44" t="s">
        <v>27</v>
      </c>
    </row>
    <row r="142" spans="1:11" x14ac:dyDescent="0.2">
      <c r="A142" s="61" t="s">
        <v>90</v>
      </c>
      <c r="B142" s="62"/>
      <c r="C142" s="62"/>
      <c r="D142" s="62"/>
      <c r="E142" s="62"/>
      <c r="F142" s="62"/>
      <c r="G142" s="62"/>
      <c r="H142" s="62"/>
      <c r="I142" s="62"/>
      <c r="J142" s="48">
        <v>374177.65</v>
      </c>
      <c r="K142" s="49" t="s">
        <v>91</v>
      </c>
    </row>
    <row r="143" spans="1:11" x14ac:dyDescent="0.2">
      <c r="A143" s="57" t="s">
        <v>92</v>
      </c>
      <c r="B143" s="72"/>
      <c r="C143" s="72"/>
      <c r="D143" s="72"/>
      <c r="E143" s="72"/>
      <c r="F143" s="72"/>
      <c r="G143" s="72"/>
      <c r="H143" s="72"/>
      <c r="I143" s="72"/>
      <c r="J143" s="50">
        <v>322315.90999999997</v>
      </c>
      <c r="K143" s="51" t="s">
        <v>91</v>
      </c>
    </row>
    <row r="144" spans="1:11" x14ac:dyDescent="0.2">
      <c r="A144" s="57" t="s">
        <v>93</v>
      </c>
      <c r="B144" s="58"/>
      <c r="C144" s="58"/>
      <c r="D144" s="58"/>
      <c r="E144" s="58"/>
      <c r="F144" s="58"/>
      <c r="G144" s="58"/>
      <c r="H144" s="58"/>
      <c r="I144" s="58"/>
      <c r="J144" s="50">
        <v>32832.36</v>
      </c>
      <c r="K144" s="51" t="s">
        <v>91</v>
      </c>
    </row>
    <row r="145" spans="1:11" x14ac:dyDescent="0.2">
      <c r="A145" s="57" t="s">
        <v>94</v>
      </c>
      <c r="B145" s="58"/>
      <c r="C145" s="58"/>
      <c r="D145" s="58"/>
      <c r="E145" s="58"/>
      <c r="F145" s="58"/>
      <c r="G145" s="58"/>
      <c r="H145" s="58"/>
      <c r="I145" s="58"/>
      <c r="J145" s="50"/>
      <c r="K145" s="51" t="s">
        <v>91</v>
      </c>
    </row>
    <row r="146" spans="1:11" x14ac:dyDescent="0.2">
      <c r="A146" s="57" t="s">
        <v>95</v>
      </c>
      <c r="B146" s="58"/>
      <c r="C146" s="58"/>
      <c r="D146" s="58"/>
      <c r="E146" s="58"/>
      <c r="F146" s="58"/>
      <c r="G146" s="58"/>
      <c r="H146" s="58"/>
      <c r="I146" s="58"/>
      <c r="J146" s="50">
        <v>757.15</v>
      </c>
      <c r="K146" s="51" t="s">
        <v>91</v>
      </c>
    </row>
    <row r="147" spans="1:11" x14ac:dyDescent="0.2">
      <c r="A147" s="57" t="s">
        <v>96</v>
      </c>
      <c r="B147" s="58"/>
      <c r="C147" s="58"/>
      <c r="D147" s="58"/>
      <c r="E147" s="58"/>
      <c r="F147" s="58"/>
      <c r="G147" s="58"/>
      <c r="H147" s="58"/>
      <c r="I147" s="58"/>
      <c r="J147" s="50">
        <v>12163.16</v>
      </c>
      <c r="K147" s="51" t="s">
        <v>91</v>
      </c>
    </row>
    <row r="148" spans="1:11" x14ac:dyDescent="0.2">
      <c r="A148" s="57" t="s">
        <v>97</v>
      </c>
      <c r="B148" s="58"/>
      <c r="C148" s="58"/>
      <c r="D148" s="58"/>
      <c r="E148" s="58"/>
      <c r="F148" s="58"/>
      <c r="G148" s="58"/>
      <c r="H148" s="58"/>
      <c r="I148" s="58"/>
      <c r="J148" s="50">
        <v>3916.2</v>
      </c>
      <c r="K148" s="51" t="s">
        <v>91</v>
      </c>
    </row>
    <row r="149" spans="1:11" x14ac:dyDescent="0.2">
      <c r="A149" s="57" t="s">
        <v>98</v>
      </c>
      <c r="B149" s="58"/>
      <c r="C149" s="58"/>
      <c r="D149" s="58"/>
      <c r="E149" s="58"/>
      <c r="F149" s="58"/>
      <c r="G149" s="58"/>
      <c r="H149" s="58"/>
      <c r="I149" s="58"/>
      <c r="J149" s="50">
        <v>10276.719999999999</v>
      </c>
      <c r="K149" s="51" t="s">
        <v>91</v>
      </c>
    </row>
    <row r="150" spans="1:11" x14ac:dyDescent="0.2">
      <c r="A150" s="57" t="s">
        <v>99</v>
      </c>
      <c r="B150" s="58"/>
      <c r="C150" s="58"/>
      <c r="D150" s="58"/>
      <c r="E150" s="58"/>
      <c r="F150" s="58"/>
      <c r="G150" s="58"/>
      <c r="H150" s="58"/>
      <c r="I150" s="58"/>
      <c r="J150" s="50">
        <v>5719.13</v>
      </c>
      <c r="K150" s="51" t="s">
        <v>91</v>
      </c>
    </row>
    <row r="151" spans="1:11" x14ac:dyDescent="0.2">
      <c r="A151" s="57" t="s">
        <v>100</v>
      </c>
      <c r="B151" s="58"/>
      <c r="C151" s="58"/>
      <c r="D151" s="58"/>
      <c r="E151" s="58"/>
      <c r="F151" s="58"/>
      <c r="G151" s="58"/>
      <c r="H151" s="58"/>
      <c r="I151" s="58"/>
      <c r="J151" s="50">
        <v>19029.38</v>
      </c>
      <c r="K151" s="51" t="s">
        <v>91</v>
      </c>
    </row>
    <row r="152" spans="1:11" x14ac:dyDescent="0.2">
      <c r="A152" s="57" t="s">
        <v>94</v>
      </c>
      <c r="B152" s="58"/>
      <c r="C152" s="58"/>
      <c r="D152" s="58"/>
      <c r="E152" s="58"/>
      <c r="F152" s="58"/>
      <c r="G152" s="58"/>
      <c r="H152" s="58"/>
      <c r="I152" s="58"/>
      <c r="J152" s="50"/>
      <c r="K152" s="51" t="s">
        <v>91</v>
      </c>
    </row>
    <row r="153" spans="1:11" x14ac:dyDescent="0.2">
      <c r="A153" s="57" t="s">
        <v>101</v>
      </c>
      <c r="B153" s="58"/>
      <c r="C153" s="58"/>
      <c r="D153" s="58"/>
      <c r="E153" s="58"/>
      <c r="F153" s="58"/>
      <c r="G153" s="58"/>
      <c r="H153" s="58"/>
      <c r="I153" s="58"/>
      <c r="J153" s="50">
        <v>345.17</v>
      </c>
      <c r="K153" s="51" t="s">
        <v>91</v>
      </c>
    </row>
    <row r="154" spans="1:11" x14ac:dyDescent="0.2">
      <c r="A154" s="57" t="s">
        <v>102</v>
      </c>
      <c r="B154" s="58"/>
      <c r="C154" s="58"/>
      <c r="D154" s="58"/>
      <c r="E154" s="58"/>
      <c r="F154" s="58"/>
      <c r="G154" s="58"/>
      <c r="H154" s="58"/>
      <c r="I154" s="58"/>
      <c r="J154" s="50">
        <v>1628.08</v>
      </c>
      <c r="K154" s="51" t="s">
        <v>91</v>
      </c>
    </row>
    <row r="155" spans="1:11" x14ac:dyDescent="0.2">
      <c r="A155" s="57" t="s">
        <v>103</v>
      </c>
      <c r="B155" s="58"/>
      <c r="C155" s="58"/>
      <c r="D155" s="58"/>
      <c r="E155" s="58"/>
      <c r="F155" s="58"/>
      <c r="G155" s="58"/>
      <c r="H155" s="58"/>
      <c r="I155" s="58"/>
      <c r="J155" s="50">
        <v>1053.96</v>
      </c>
      <c r="K155" s="51" t="s">
        <v>91</v>
      </c>
    </row>
    <row r="156" spans="1:11" x14ac:dyDescent="0.2">
      <c r="A156" s="57" t="s">
        <v>104</v>
      </c>
      <c r="B156" s="58"/>
      <c r="C156" s="58"/>
      <c r="D156" s="58"/>
      <c r="E156" s="58"/>
      <c r="F156" s="58"/>
      <c r="G156" s="58"/>
      <c r="H156" s="58"/>
      <c r="I156" s="58"/>
      <c r="J156" s="50">
        <v>2777.86</v>
      </c>
      <c r="K156" s="51" t="s">
        <v>91</v>
      </c>
    </row>
    <row r="157" spans="1:11" x14ac:dyDescent="0.2">
      <c r="A157" s="57" t="s">
        <v>105</v>
      </c>
      <c r="B157" s="58"/>
      <c r="C157" s="58"/>
      <c r="D157" s="58"/>
      <c r="E157" s="58"/>
      <c r="F157" s="58"/>
      <c r="G157" s="58"/>
      <c r="H157" s="58"/>
      <c r="I157" s="58"/>
      <c r="J157" s="50">
        <v>5335.99</v>
      </c>
      <c r="K157" s="51" t="s">
        <v>91</v>
      </c>
    </row>
    <row r="158" spans="1:11" x14ac:dyDescent="0.2">
      <c r="A158" s="57" t="s">
        <v>106</v>
      </c>
      <c r="B158" s="58"/>
      <c r="C158" s="58"/>
      <c r="D158" s="58"/>
      <c r="E158" s="58"/>
      <c r="F158" s="58"/>
      <c r="G158" s="58"/>
      <c r="H158" s="58"/>
      <c r="I158" s="58"/>
      <c r="J158" s="50">
        <v>7888.32</v>
      </c>
      <c r="K158" s="51" t="s">
        <v>91</v>
      </c>
    </row>
    <row r="159" spans="1:11" x14ac:dyDescent="0.2">
      <c r="A159" s="59" t="s">
        <v>107</v>
      </c>
      <c r="B159" s="60"/>
      <c r="C159" s="60"/>
      <c r="D159" s="60"/>
      <c r="E159" s="60"/>
      <c r="F159" s="60"/>
      <c r="G159" s="60"/>
      <c r="H159" s="60"/>
      <c r="I159" s="60"/>
      <c r="J159" s="50"/>
      <c r="K159" s="51" t="s">
        <v>91</v>
      </c>
    </row>
    <row r="160" spans="1:11" x14ac:dyDescent="0.2">
      <c r="A160" s="57" t="s">
        <v>108</v>
      </c>
      <c r="B160" s="58"/>
      <c r="C160" s="58"/>
      <c r="D160" s="58"/>
      <c r="E160" s="58"/>
      <c r="F160" s="58"/>
      <c r="G160" s="58"/>
      <c r="H160" s="58"/>
      <c r="I160" s="58"/>
      <c r="J160" s="50">
        <v>188394.51</v>
      </c>
      <c r="K160" s="51" t="s">
        <v>91</v>
      </c>
    </row>
    <row r="161" spans="1:11" x14ac:dyDescent="0.2">
      <c r="A161" s="57" t="s">
        <v>109</v>
      </c>
      <c r="B161" s="58"/>
      <c r="C161" s="58"/>
      <c r="D161" s="58"/>
      <c r="E161" s="58"/>
      <c r="F161" s="58"/>
      <c r="G161" s="58"/>
      <c r="H161" s="58"/>
      <c r="I161" s="58"/>
      <c r="J161" s="50">
        <v>185783.14</v>
      </c>
      <c r="K161" s="51" t="s">
        <v>91</v>
      </c>
    </row>
    <row r="162" spans="1:11" x14ac:dyDescent="0.2">
      <c r="A162" s="57" t="s">
        <v>110</v>
      </c>
      <c r="B162" s="58"/>
      <c r="C162" s="58"/>
      <c r="D162" s="58"/>
      <c r="E162" s="58"/>
      <c r="F162" s="58"/>
      <c r="G162" s="58"/>
      <c r="H162" s="58"/>
      <c r="I162" s="58"/>
      <c r="J162" s="50">
        <v>374177.65</v>
      </c>
      <c r="K162" s="51" t="s">
        <v>91</v>
      </c>
    </row>
    <row r="163" spans="1:11" x14ac:dyDescent="0.2">
      <c r="A163" s="57" t="s">
        <v>111</v>
      </c>
      <c r="B163" s="58"/>
      <c r="C163" s="58"/>
      <c r="D163" s="58"/>
      <c r="E163" s="58"/>
      <c r="F163" s="58"/>
      <c r="G163" s="58"/>
      <c r="H163" s="58"/>
      <c r="I163" s="58"/>
      <c r="J163" s="50"/>
      <c r="K163" s="51" t="s">
        <v>91</v>
      </c>
    </row>
    <row r="164" spans="1:11" x14ac:dyDescent="0.2">
      <c r="A164" s="57" t="s">
        <v>112</v>
      </c>
      <c r="B164" s="58"/>
      <c r="C164" s="58"/>
      <c r="D164" s="58"/>
      <c r="E164" s="58"/>
      <c r="F164" s="58"/>
      <c r="G164" s="58"/>
      <c r="H164" s="58"/>
      <c r="I164" s="58"/>
      <c r="J164" s="50">
        <v>270925.65000000002</v>
      </c>
      <c r="K164" s="51" t="s">
        <v>91</v>
      </c>
    </row>
    <row r="165" spans="1:11" x14ac:dyDescent="0.2">
      <c r="A165" s="57" t="s">
        <v>113</v>
      </c>
      <c r="B165" s="58"/>
      <c r="C165" s="58"/>
      <c r="D165" s="58"/>
      <c r="E165" s="58"/>
      <c r="F165" s="58"/>
      <c r="G165" s="58"/>
      <c r="H165" s="58"/>
      <c r="I165" s="58"/>
      <c r="J165" s="50">
        <v>18105.27</v>
      </c>
      <c r="K165" s="51" t="s">
        <v>91</v>
      </c>
    </row>
    <row r="166" spans="1:11" x14ac:dyDescent="0.2">
      <c r="A166" s="57" t="s">
        <v>114</v>
      </c>
      <c r="B166" s="58"/>
      <c r="C166" s="58"/>
      <c r="D166" s="58"/>
      <c r="E166" s="58"/>
      <c r="F166" s="58"/>
      <c r="G166" s="58"/>
      <c r="H166" s="58"/>
      <c r="I166" s="58"/>
      <c r="J166" s="50">
        <v>36638.239999999998</v>
      </c>
      <c r="K166" s="51" t="s">
        <v>91</v>
      </c>
    </row>
    <row r="167" spans="1:11" x14ac:dyDescent="0.2">
      <c r="A167" s="57" t="s">
        <v>115</v>
      </c>
      <c r="B167" s="58"/>
      <c r="C167" s="58"/>
      <c r="D167" s="58"/>
      <c r="E167" s="58"/>
      <c r="F167" s="58"/>
      <c r="G167" s="58"/>
      <c r="H167" s="58"/>
      <c r="I167" s="58"/>
      <c r="J167" s="50">
        <v>32832.36</v>
      </c>
      <c r="K167" s="51" t="s">
        <v>91</v>
      </c>
    </row>
    <row r="168" spans="1:11" x14ac:dyDescent="0.2">
      <c r="A168" s="57" t="s">
        <v>116</v>
      </c>
      <c r="B168" s="58"/>
      <c r="C168" s="58"/>
      <c r="D168" s="58"/>
      <c r="E168" s="58"/>
      <c r="F168" s="58"/>
      <c r="G168" s="58"/>
      <c r="H168" s="58"/>
      <c r="I168" s="58"/>
      <c r="J168" s="50">
        <v>19029.38</v>
      </c>
      <c r="K168" s="51" t="s">
        <v>91</v>
      </c>
    </row>
    <row r="169" spans="1:11" x14ac:dyDescent="0.2">
      <c r="A169" s="57" t="s">
        <v>117</v>
      </c>
      <c r="B169" s="58"/>
      <c r="C169" s="58"/>
      <c r="D169" s="58"/>
      <c r="E169" s="58"/>
      <c r="F169" s="58"/>
      <c r="G169" s="58"/>
      <c r="H169" s="58"/>
      <c r="I169" s="58"/>
      <c r="J169" s="50">
        <v>67351.98</v>
      </c>
      <c r="K169" s="51" t="s">
        <v>91</v>
      </c>
    </row>
    <row r="170" spans="1:11" x14ac:dyDescent="0.2">
      <c r="A170" s="59" t="s">
        <v>118</v>
      </c>
      <c r="B170" s="60"/>
      <c r="C170" s="60"/>
      <c r="D170" s="60"/>
      <c r="E170" s="60"/>
      <c r="F170" s="60"/>
      <c r="G170" s="60"/>
      <c r="H170" s="60"/>
      <c r="I170" s="60"/>
      <c r="J170" s="50">
        <v>441529.63</v>
      </c>
      <c r="K170" s="51" t="s">
        <v>91</v>
      </c>
    </row>
    <row r="171" spans="1:11" x14ac:dyDescent="0.2">
      <c r="A171" s="15"/>
      <c r="B171" s="16"/>
      <c r="C171" s="16"/>
      <c r="D171" s="16"/>
      <c r="E171" s="16"/>
      <c r="F171" s="16"/>
      <c r="G171" s="16"/>
      <c r="H171" s="16"/>
      <c r="I171" s="16"/>
      <c r="J171" s="17"/>
      <c r="K171" s="18"/>
    </row>
    <row r="172" spans="1:11" x14ac:dyDescent="0.2">
      <c r="A172" s="2"/>
      <c r="B172" s="2"/>
      <c r="C172" s="2"/>
    </row>
    <row r="173" spans="1:11" x14ac:dyDescent="0.2">
      <c r="B173" s="12" t="s">
        <v>123</v>
      </c>
    </row>
    <row r="174" spans="1:11" x14ac:dyDescent="0.2">
      <c r="A174" s="2"/>
      <c r="C174" s="13"/>
      <c r="D174" s="2"/>
      <c r="E174" s="2"/>
      <c r="F174" s="2"/>
      <c r="G174" s="2"/>
      <c r="H174" s="2"/>
      <c r="I174" s="2"/>
      <c r="J174" s="2"/>
      <c r="K174" s="2"/>
    </row>
    <row r="175" spans="1:11" x14ac:dyDescent="0.2">
      <c r="A175" s="2"/>
      <c r="B175" s="14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2">
      <c r="A176" s="2"/>
      <c r="B176" s="12" t="s">
        <v>124</v>
      </c>
      <c r="C176" s="2"/>
      <c r="D176" s="2"/>
      <c r="E176" s="2"/>
      <c r="F176" s="2"/>
      <c r="G176" s="2"/>
      <c r="H176" s="2"/>
      <c r="I176" s="2"/>
      <c r="J176" s="2"/>
      <c r="K176" s="2"/>
    </row>
  </sheetData>
  <mergeCells count="59">
    <mergeCell ref="A12:K12"/>
    <mergeCell ref="A9:K9"/>
    <mergeCell ref="I21:I22"/>
    <mergeCell ref="G21:G22"/>
    <mergeCell ref="G17:H17"/>
    <mergeCell ref="E21:E22"/>
    <mergeCell ref="G18:H18"/>
    <mergeCell ref="A21:A22"/>
    <mergeCell ref="B21:B22"/>
    <mergeCell ref="C21:C22"/>
    <mergeCell ref="H21:H22"/>
    <mergeCell ref="F21:F22"/>
    <mergeCell ref="D21:D22"/>
    <mergeCell ref="H2:K2"/>
    <mergeCell ref="A2:C2"/>
    <mergeCell ref="H6:K6"/>
    <mergeCell ref="A6:C6"/>
    <mergeCell ref="A8:K8"/>
    <mergeCell ref="A150:I150"/>
    <mergeCell ref="A142:I142"/>
    <mergeCell ref="A144:I144"/>
    <mergeCell ref="A3:C3"/>
    <mergeCell ref="A5:C5"/>
    <mergeCell ref="A4:C4"/>
    <mergeCell ref="H5:K5"/>
    <mergeCell ref="H3:K3"/>
    <mergeCell ref="H4:K4"/>
    <mergeCell ref="A14:K14"/>
    <mergeCell ref="A16:K16"/>
    <mergeCell ref="J21:J22"/>
    <mergeCell ref="K21:K22"/>
    <mergeCell ref="A11:K11"/>
    <mergeCell ref="A143:I143"/>
    <mergeCell ref="G19:H19"/>
    <mergeCell ref="A145:I145"/>
    <mergeCell ref="A146:I146"/>
    <mergeCell ref="A147:I147"/>
    <mergeCell ref="A148:I148"/>
    <mergeCell ref="A149:I149"/>
    <mergeCell ref="A162:I162"/>
    <mergeCell ref="A151:I151"/>
    <mergeCell ref="A152:I152"/>
    <mergeCell ref="A153:I153"/>
    <mergeCell ref="A154:I154"/>
    <mergeCell ref="A155:I155"/>
    <mergeCell ref="A156:I156"/>
    <mergeCell ref="A157:I157"/>
    <mergeCell ref="A158:I158"/>
    <mergeCell ref="A159:I159"/>
    <mergeCell ref="A160:I160"/>
    <mergeCell ref="A161:I161"/>
    <mergeCell ref="A169:I169"/>
    <mergeCell ref="A170:I170"/>
    <mergeCell ref="A163:I163"/>
    <mergeCell ref="A164:I164"/>
    <mergeCell ref="A165:I165"/>
    <mergeCell ref="A166:I166"/>
    <mergeCell ref="A167:I167"/>
    <mergeCell ref="A168:I168"/>
  </mergeCells>
  <phoneticPr fontId="5" type="noConversion"/>
  <pageMargins left="0.70866141732283472" right="0.31496062992125984" top="0.55118110236220474" bottom="0.39370078740157483" header="0.39370078740157483" footer="0.19685039370078741"/>
  <pageSetup paperSize="9" scale="78" fitToHeight="0" orientation="landscape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Лист1.RenameCosts">
                <anchor moveWithCells="1" sizeWithCells="1">
                  <from>
                    <xdr:col>0</xdr:col>
                    <xdr:colOff>95250</xdr:colOff>
                    <xdr:row>16</xdr:row>
                    <xdr:rowOff>142875</xdr:rowOff>
                  </from>
                  <to>
                    <xdr:col>2</xdr:col>
                    <xdr:colOff>495300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4а</vt:lpstr>
      <vt:lpstr>'Форма 4а'!Заголовки_для_печати</vt:lpstr>
      <vt:lpstr>'Форма 4а'!Область_печати</vt:lpstr>
    </vt:vector>
  </TitlesOfParts>
  <Company>* 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Махонина</dc:creator>
  <cp:lastModifiedBy>Надежда Махонина</cp:lastModifiedBy>
  <cp:lastPrinted>2013-03-15T08:20:14Z</cp:lastPrinted>
  <dcterms:created xsi:type="dcterms:W3CDTF">2009-08-21T09:12:19Z</dcterms:created>
  <dcterms:modified xsi:type="dcterms:W3CDTF">2013-03-15T10:04:31Z</dcterms:modified>
</cp:coreProperties>
</file>