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Алёна\шаблоны\"/>
    </mc:Choice>
  </mc:AlternateContent>
  <bookViews>
    <workbookView xWindow="0" yWindow="0" windowWidth="20490" windowHeight="13620"/>
  </bookViews>
  <sheets>
    <sheet name="Смета" sheetId="1" r:id="rId1"/>
  </sheets>
  <definedNames>
    <definedName name="_FilterDatabase" localSheetId="0" hidden="1">Смета!$Q$1:$Q$21</definedName>
    <definedName name="_xlnm.Print_Titles" localSheetId="0">Смета!$21:$21</definedName>
  </definedNames>
  <calcPr calcId="152511" fullPrecision="0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<sst xmlns="http://schemas.openxmlformats.org/spreadsheetml/2006/main" count="631" uniqueCount="412">
  <si>
    <t>(наименование стройки)</t>
  </si>
  <si>
    <t>(наименование объекта)</t>
  </si>
  <si>
    <t>Сметная стоимость</t>
  </si>
  <si>
    <t>Стоимость единицы, руб.</t>
  </si>
  <si>
    <t>Общая стоимость, руб.</t>
  </si>
  <si>
    <t>Затраты труда, чел-ч.</t>
  </si>
  <si>
    <t>Затраты труда рабочих, 
чел-час</t>
  </si>
  <si>
    <t>Общая стоимость по разделам, руб.</t>
  </si>
  <si>
    <t>Стоимость по разделам</t>
  </si>
  <si>
    <t>Начисления</t>
  </si>
  <si>
    <t>Наименование работ и затрат, единица измерения</t>
  </si>
  <si>
    <t>всего</t>
  </si>
  <si>
    <t>эксплуатации машин</t>
  </si>
  <si>
    <t>с учетом н/р и п/н</t>
  </si>
  <si>
    <t>на составл. расценок</t>
  </si>
  <si>
    <t>материалов на ед.изм.</t>
  </si>
  <si>
    <t>экспл.машин (без учета з/п машинистов)</t>
  </si>
  <si>
    <t>зарплата рабочих, обсл. машины</t>
  </si>
  <si>
    <t>на единицу</t>
  </si>
  <si>
    <t>в т.ч. заработной платы</t>
  </si>
  <si>
    <r>
      <t>не занятых</t>
    </r>
    <r>
      <rPr>
        <u/>
        <sz val="9"/>
        <rFont val="Arial Cyr"/>
        <family val="2"/>
        <charset val="204"/>
      </rPr>
      <t xml:space="preserve"> 
обслуживанием машин</t>
    </r>
  </si>
  <si>
    <t>обслуживающих машины</t>
  </si>
  <si>
    <t>основной заработной платы</t>
  </si>
  <si>
    <t>(наименование работ и затрат)</t>
  </si>
  <si>
    <t>Основание:</t>
  </si>
  <si>
    <r>
      <t>рабочих</t>
    </r>
    <r>
      <rPr>
        <sz val="9"/>
        <rFont val="Arial Cyr"/>
        <family val="2"/>
        <charset val="204"/>
      </rPr>
      <t xml:space="preserve">
машинистов</t>
    </r>
  </si>
  <si>
    <t>оплата труда</t>
  </si>
  <si>
    <t>№ п.п.</t>
  </si>
  <si>
    <t>Шифр и номер позиции норматива</t>
  </si>
  <si>
    <t>Кол-во единиц</t>
  </si>
  <si>
    <t>эксплуатация машин</t>
  </si>
  <si>
    <t>в т.ч. оплата труда</t>
  </si>
  <si>
    <t>УТВЕРЖДАЮ</t>
  </si>
  <si>
    <t>Заказчик</t>
  </si>
  <si>
    <t>Подрядчик</t>
  </si>
  <si>
    <t>Ведомость объемов работ (Приложение №1.1)</t>
  </si>
  <si>
    <t>Видеонаблюдение</t>
  </si>
  <si>
    <t>Составлена в ценах ФСНБ-2001 (ред. 2020 г.)</t>
  </si>
  <si>
    <t xml:space="preserve">Пересчет в цены </t>
  </si>
  <si>
    <t>203899,96  руб.</t>
  </si>
  <si>
    <t>1</t>
  </si>
  <si>
    <t>08-03-572-06</t>
  </si>
  <si>
    <t>Блок управления шкафного</t>
  </si>
  <si>
    <t>исполнения или распределительный</t>
  </si>
  <si>
    <t>пункт (шкаф), устанавливаемый:</t>
  </si>
  <si>
    <t>на полу, высота и ширина до</t>
  </si>
  <si>
    <t>1200х1000 мм_(прим. Установка</t>
  </si>
  <si>
    <t>шкафа телекоммуникационного</t>
  </si>
  <si>
    <t>напольного размером</t>
  </si>
  <si>
    <t>960х600х800),</t>
  </si>
  <si>
    <t>шт</t>
  </si>
  <si>
    <t>Накладные расходы 95%</t>
  </si>
  <si>
    <t>36</t>
  </si>
  <si>
    <t>Сметная прибыль 65%</t>
  </si>
  <si>
    <t>24</t>
  </si>
  <si>
    <t>Итого по позиции с НР и СП</t>
  </si>
  <si>
    <t>437</t>
  </si>
  <si>
    <t>2</t>
  </si>
  <si>
    <t>07.2.07.04-</t>
  </si>
  <si>
    <t>Конструкции стальные</t>
  </si>
  <si>
    <t>0007</t>
  </si>
  <si>
    <t>индивидуальные решетчатые</t>
  </si>
  <si>
    <t>сварные, масса до 0,1 т,</t>
  </si>
  <si>
    <t>т</t>
  </si>
  <si>
    <t>3</t>
  </si>
  <si>
    <t>ТЦ_61.1.04.</t>
  </si>
  <si>
    <t>п.1 КА_Шкаф телекоммуникационный</t>
  </si>
  <si>
    <t>08_63_97230</t>
  </si>
  <si>
    <t>напольный 18U ШТК-М-18.6.8-3 ААА</t>
  </si>
  <si>
    <t>33526_</t>
  </si>
  <si>
    <t>08.12.20_01</t>
  </si>
  <si>
    <t>Цена базисная:</t>
  </si>
  <si>
    <t>23490/1,2/4,18=4683,01,</t>
  </si>
  <si>
    <t>4</t>
  </si>
  <si>
    <t>11-04-008-01</t>
  </si>
  <si>
    <t>Съемные и выдвижные блоки</t>
  </si>
  <si>
    <t xml:space="preserve">(модули, ячейки, ТЭЗ), масса: </t>
  </si>
  <si>
    <t>до 5 кг_прим.Установка</t>
  </si>
  <si>
    <t>коммутатора, блока розеток),</t>
  </si>
  <si>
    <t>Накладные расходы 92%</t>
  </si>
  <si>
    <t>25</t>
  </si>
  <si>
    <t>18</t>
  </si>
  <si>
    <t>72</t>
  </si>
  <si>
    <t>5</t>
  </si>
  <si>
    <t>ТЦ_61.1.03.</t>
  </si>
  <si>
    <t>п.24 КА_Коммутатор управляемый</t>
  </si>
  <si>
    <t>03_63_50471</t>
  </si>
  <si>
    <t>D-link DGS-1210-28P/ME/B1AL (вес</t>
  </si>
  <si>
    <t>81263_</t>
  </si>
  <si>
    <t>12.12.20_01</t>
  </si>
  <si>
    <t>0,95кг) Цена базисная:</t>
  </si>
  <si>
    <t>16753,00/1,2/4,18=3304,03,</t>
  </si>
  <si>
    <t>6</t>
  </si>
  <si>
    <t>ТЦ_20.4.03.</t>
  </si>
  <si>
    <t>п.4 КА Блок розеток Rem-16 с</t>
  </si>
  <si>
    <t>07_63_77097</t>
  </si>
  <si>
    <t>выкл., 8Schuko, 16 A, алюм.,</t>
  </si>
  <si>
    <t>21453_</t>
  </si>
  <si>
    <t>07.12.20_01</t>
  </si>
  <si>
    <t>19", шнур1,8 м</t>
  </si>
  <si>
    <t>R-16-8S-V-440-1.8L Цена</t>
  </si>
  <si>
    <t>базисная: 2700,58/1,2/7,17,</t>
  </si>
  <si>
    <t>7</t>
  </si>
  <si>
    <t>08-03-605-01</t>
  </si>
  <si>
    <t>Вентилятор_(прим. Монтаж модуля</t>
  </si>
  <si>
    <t>вентиляторного),</t>
  </si>
  <si>
    <t>11</t>
  </si>
  <si>
    <t>38</t>
  </si>
  <si>
    <t>8</t>
  </si>
  <si>
    <t>ТЦ_64.1.01.</t>
  </si>
  <si>
    <t>п.3 КА_Модуль вентиляторный, 2</t>
  </si>
  <si>
    <t>вентилятора с терморегулятором</t>
  </si>
  <si>
    <t>06.12.20_01</t>
  </si>
  <si>
    <t>R-FAN-2T Цена базисная:</t>
  </si>
  <si>
    <t>4463/1,2/4,18=889,75,</t>
  </si>
  <si>
    <t>9</t>
  </si>
  <si>
    <t>08-03-573-04</t>
  </si>
  <si>
    <t>Шкаф (пульт) управления</t>
  </si>
  <si>
    <t>навесной, высота, ширина и</t>
  </si>
  <si>
    <t>глубина: до 600х600х350 мм,</t>
  </si>
  <si>
    <t>45</t>
  </si>
  <si>
    <t>31</t>
  </si>
  <si>
    <t>190</t>
  </si>
  <si>
    <t>10</t>
  </si>
  <si>
    <t>20.4.04.03-</t>
  </si>
  <si>
    <t>Щиты с монтажной панелью ЩМП-3,</t>
  </si>
  <si>
    <t>0005</t>
  </si>
  <si>
    <t>размером 650x500x220 мм, степень</t>
  </si>
  <si>
    <t>защиты IP30_прим. ЩМП IP 31</t>
  </si>
  <si>
    <t>650х500х220 УХЛ3,</t>
  </si>
  <si>
    <t>коммутатора,</t>
  </si>
  <si>
    <t>17</t>
  </si>
  <si>
    <t>12</t>
  </si>
  <si>
    <t>48</t>
  </si>
  <si>
    <t>п.2 КА_Коммутатор управляемый</t>
  </si>
  <si>
    <t>03_63_97230</t>
  </si>
  <si>
    <t>D-link DGS-1210-10P/FL (вес</t>
  </si>
  <si>
    <t>18978/1,2/4,18=3783,49,</t>
  </si>
  <si>
    <t>13</t>
  </si>
  <si>
    <t>08-01-123-07</t>
  </si>
  <si>
    <t>Стеллаж для аккумуляторов</t>
  </si>
  <si>
    <t>металлический: двухъярусный,</t>
  </si>
  <si>
    <t>однорядный,</t>
  </si>
  <si>
    <t>м</t>
  </si>
  <si>
    <t>743</t>
  </si>
  <si>
    <t>14</t>
  </si>
  <si>
    <t>15</t>
  </si>
  <si>
    <t>14.4.04.12-</t>
  </si>
  <si>
    <t>Эмаль эпоксидная ЭП-140,</t>
  </si>
  <si>
    <t>0008</t>
  </si>
  <si>
    <t>защитная,</t>
  </si>
  <si>
    <t>16</t>
  </si>
  <si>
    <t>ТЦ_07.2.07.</t>
  </si>
  <si>
    <t>п.5 КА_Стеллаж EnergyWind на 4-5</t>
  </si>
  <si>
    <t>13_63_77189</t>
  </si>
  <si>
    <t>шт АКБ Цена базисная:</t>
  </si>
  <si>
    <t>81360_</t>
  </si>
  <si>
    <t>7200/1,2/7,17=836,82,</t>
  </si>
  <si>
    <t>п.6 КА_Перемычка  50 см Цена</t>
  </si>
  <si>
    <t>13_63_63155</t>
  </si>
  <si>
    <t>базисная: 2000/1,2/7,17=232,45,</t>
  </si>
  <si>
    <t>66707_ -_01</t>
  </si>
  <si>
    <t>10-08-003-03</t>
  </si>
  <si>
    <t xml:space="preserve">Устройство ультразвуковое,: </t>
  </si>
  <si>
    <t>блок питания и</t>
  </si>
  <si>
    <t>контроля_прим.Установка</t>
  </si>
  <si>
    <t>источника бесперебойного питания</t>
  </si>
  <si>
    <t>с аккуляторами,</t>
  </si>
  <si>
    <t>Накладные расходы 80%</t>
  </si>
  <si>
    <t>29</t>
  </si>
  <si>
    <t>Сметная прибыль 60%</t>
  </si>
  <si>
    <t>22</t>
  </si>
  <si>
    <t>92</t>
  </si>
  <si>
    <t>19</t>
  </si>
  <si>
    <t>ТЦ_62.4.02.</t>
  </si>
  <si>
    <t>п.7 КА_Источник бесперебойного</t>
  </si>
  <si>
    <t>01_63_77189</t>
  </si>
  <si>
    <t>питания МВ 3 кВт 220В/48В/220В</t>
  </si>
  <si>
    <t>24080,00/1,2/4,18=4800,64,</t>
  </si>
  <si>
    <t>20</t>
  </si>
  <si>
    <t>ТЦ_62.4.01.</t>
  </si>
  <si>
    <t>п.8 КА_Аккумулятор GEL</t>
  </si>
  <si>
    <t>Multi-Brand12-200 Цена базисная:</t>
  </si>
  <si>
    <t>26160,00/1,2/4,18=5215,31,</t>
  </si>
  <si>
    <t>21</t>
  </si>
  <si>
    <t>п.9 КА_Комплект крепления ИБП с</t>
  </si>
  <si>
    <t>13_63_63150</t>
  </si>
  <si>
    <t>аккумулятором Цена базисная:</t>
  </si>
  <si>
    <t>14872_</t>
  </si>
  <si>
    <t>1650/1,2/7,17=191,77,</t>
  </si>
  <si>
    <t>ТЦ_22.1.02.</t>
  </si>
  <si>
    <t>п.10 КА_Повторитель линии RVi-PR</t>
  </si>
  <si>
    <t>06_63_63180</t>
  </si>
  <si>
    <t>25390_</t>
  </si>
  <si>
    <t>6474,00/1,2/7,17=752,44,</t>
  </si>
  <si>
    <t>23</t>
  </si>
  <si>
    <t>11-04-002-01</t>
  </si>
  <si>
    <t>Аппарат настольный, масса:  до</t>
  </si>
  <si>
    <t>0,015 т_прим. Установка ПК (без</t>
  </si>
  <si>
    <t>программного обеспечения) ,</t>
  </si>
  <si>
    <t>ТЦ_61.2.07.</t>
  </si>
  <si>
    <t>п.11 КА_Персональный компьютер</t>
  </si>
  <si>
    <t>11_63_63155</t>
  </si>
  <si>
    <t>(без программного обеспечения) в</t>
  </si>
  <si>
    <t>комплекте: SSD</t>
  </si>
  <si>
    <t>накопитель,блокпитания,видеокар</t>
  </si>
  <si>
    <t>та,ИБП,клавиатура,корпус,мат.пл</t>
  </si>
  <si>
    <t>ата,модульпамяти,мышь,процессор</t>
  </si>
  <si>
    <t>,сетевойфильтр Цена базисная:</t>
  </si>
  <si>
    <t>48673,30/1,2/4,18=9703,61,</t>
  </si>
  <si>
    <t>0,015 т_прим. Установка монитора</t>
  </si>
  <si>
    <t xml:space="preserve"> Philips 223V5LSB2,</t>
  </si>
  <si>
    <t>73</t>
  </si>
  <si>
    <t>26</t>
  </si>
  <si>
    <t>ТЦ_61.3.05.</t>
  </si>
  <si>
    <t>п.12 КА_Монитор Philips</t>
  </si>
  <si>
    <t>06_63_77350</t>
  </si>
  <si>
    <t>223V5LSB2 Цена базисная:</t>
  </si>
  <si>
    <t>92378_</t>
  </si>
  <si>
    <t>09.12.20_01</t>
  </si>
  <si>
    <t>6750,00/1,2/4,18=1345,69,</t>
  </si>
  <si>
    <t>27</t>
  </si>
  <si>
    <t>10-10-001-02</t>
  </si>
  <si>
    <t>Камеры видеонаблюдения:  на</t>
  </si>
  <si>
    <t>кронштейне,</t>
  </si>
  <si>
    <t>354</t>
  </si>
  <si>
    <t>265</t>
  </si>
  <si>
    <t>1070</t>
  </si>
  <si>
    <t>28</t>
  </si>
  <si>
    <t>ТЦ_61.3.01.</t>
  </si>
  <si>
    <t>п.13 КА_ IP- камера уличная</t>
  </si>
  <si>
    <t>01_63_77162</t>
  </si>
  <si>
    <t>DS-2CD3026G2-IS</t>
  </si>
  <si>
    <t>40782_</t>
  </si>
  <si>
    <t>(2.8mm)(Hikvision) Цена</t>
  </si>
  <si>
    <t>базисная:</t>
  </si>
  <si>
    <t>14490,00/1,2/4,18=2888,76,</t>
  </si>
  <si>
    <t>10-10-001-01</t>
  </si>
  <si>
    <t xml:space="preserve">Камеры видеонаблюдения: </t>
  </si>
  <si>
    <t>фиксированные,</t>
  </si>
  <si>
    <t>678</t>
  </si>
  <si>
    <t>508</t>
  </si>
  <si>
    <t>2050</t>
  </si>
  <si>
    <t>30</t>
  </si>
  <si>
    <t xml:space="preserve">п.14 КА_ IP- камера купольная </t>
  </si>
  <si>
    <t>DS-2CD3126G2-IS</t>
  </si>
  <si>
    <t xml:space="preserve">п.15 КА_IP-камера купольная </t>
  </si>
  <si>
    <t>(Hikvision)DS-2CD3726G2T-IZS(2.</t>
  </si>
  <si>
    <t>7-13.5mm) Цена базисная:</t>
  </si>
  <si>
    <t>26490,00/1,2/4,18=5281,10,</t>
  </si>
  <si>
    <t>32</t>
  </si>
  <si>
    <t>20.5.02.10-</t>
  </si>
  <si>
    <t>Коробка распределительная УК-2П</t>
  </si>
  <si>
    <t>0011</t>
  </si>
  <si>
    <t>(прим. Коробка распределительная</t>
  </si>
  <si>
    <t>80х80х40),</t>
  </si>
  <si>
    <t>33</t>
  </si>
  <si>
    <t>11-04-028-01</t>
  </si>
  <si>
    <t>Включение в аппаратуру разъемов</t>
  </si>
  <si>
    <t>штепсельных, количество</t>
  </si>
  <si>
    <t>контактов в разъеме:  до 14 шт.,</t>
  </si>
  <si>
    <t>135</t>
  </si>
  <si>
    <t>536</t>
  </si>
  <si>
    <t>34</t>
  </si>
  <si>
    <t>п.23 КА_Разъем RG 45L Цена</t>
  </si>
  <si>
    <t>04_63_78045</t>
  </si>
  <si>
    <t>базисная: 6,56/1,2/7,17=0,76,</t>
  </si>
  <si>
    <t>26950_</t>
  </si>
  <si>
    <t>шт.</t>
  </si>
  <si>
    <t>35</t>
  </si>
  <si>
    <t>08-02-411-01</t>
  </si>
  <si>
    <t>Рукав металлический наружным</t>
  </si>
  <si>
    <t>диаметром: до 48 мм,</t>
  </si>
  <si>
    <t>100 м</t>
  </si>
  <si>
    <t>757</t>
  </si>
  <si>
    <t>518</t>
  </si>
  <si>
    <t>4305</t>
  </si>
  <si>
    <t>08.1.02.13-</t>
  </si>
  <si>
    <t>Рукава металлические из стальной</t>
  </si>
  <si>
    <t>оцинкованной ленты,</t>
  </si>
  <si>
    <t>негерметичные, простого профиля,</t>
  </si>
  <si>
    <t>РЗ-ЦХ, диаметр условный 32</t>
  </si>
  <si>
    <t>мм_Изолированный</t>
  </si>
  <si>
    <t>металлорукавРЗ-СЛ-32 д=32 мм</t>
  </si>
  <si>
    <t>91)_расход 3%,</t>
  </si>
  <si>
    <t>37</t>
  </si>
  <si>
    <t>08-02-412-02</t>
  </si>
  <si>
    <t>Затягивание провода в</t>
  </si>
  <si>
    <t>проложенные трубы и</t>
  </si>
  <si>
    <t>металлические рукава первого</t>
  </si>
  <si>
    <t>одножильного или многожильного в</t>
  </si>
  <si>
    <t>общей оплетке, суммарное</t>
  </si>
  <si>
    <t>сечение: до 6 мм2,</t>
  </si>
  <si>
    <t>146</t>
  </si>
  <si>
    <t>100</t>
  </si>
  <si>
    <t>452</t>
  </si>
  <si>
    <t>08-02-412-09</t>
  </si>
  <si>
    <t>металлические рукава каждого</t>
  </si>
  <si>
    <t>последующего одножильного или</t>
  </si>
  <si>
    <t>многожильного в общей оплетке,</t>
  </si>
  <si>
    <t>суммарное сечение: до 6 мм2,</t>
  </si>
  <si>
    <t>50</t>
  </si>
  <si>
    <t>166</t>
  </si>
  <si>
    <t>39</t>
  </si>
  <si>
    <t>21.1.04.01-</t>
  </si>
  <si>
    <t>Кабель витая пара F/UTP</t>
  </si>
  <si>
    <t>1024</t>
  </si>
  <si>
    <t>4х2х0,52, категория 5e_норма</t>
  </si>
  <si>
    <t>отхода 2% прил. 8.4 ФЕРм-08</t>
  </si>
  <si>
    <t>(600х1,02),</t>
  </si>
  <si>
    <t>1000 м</t>
  </si>
  <si>
    <t>40</t>
  </si>
  <si>
    <t>08-02-390-01</t>
  </si>
  <si>
    <t>Короба пластмассовые: шириной до</t>
  </si>
  <si>
    <t>40 мм,</t>
  </si>
  <si>
    <t>751</t>
  </si>
  <si>
    <t>514</t>
  </si>
  <si>
    <t>2319</t>
  </si>
  <si>
    <t>41</t>
  </si>
  <si>
    <t>20.2.05.04-</t>
  </si>
  <si>
    <t xml:space="preserve">Кабель-канал (короб) 40x25 мм </t>
  </si>
  <si>
    <t>0028</t>
  </si>
  <si>
    <t>(норма отхода 2%),</t>
  </si>
  <si>
    <t>42</t>
  </si>
  <si>
    <t>08-02-390-02</t>
  </si>
  <si>
    <t>63 мм,</t>
  </si>
  <si>
    <t>67</t>
  </si>
  <si>
    <t>46</t>
  </si>
  <si>
    <t>211</t>
  </si>
  <si>
    <t>43</t>
  </si>
  <si>
    <t>Кабель-канал (короб) 60х40 мм</t>
  </si>
  <si>
    <t>0030</t>
  </si>
  <si>
    <t>44</t>
  </si>
  <si>
    <t>Кабель-канал (короб) 80x40</t>
  </si>
  <si>
    <t>0032</t>
  </si>
  <si>
    <t>мм_прим. 80х60мм(норма отхода</t>
  </si>
  <si>
    <t>2%),</t>
  </si>
  <si>
    <t>08-02-399-01</t>
  </si>
  <si>
    <t>Провод в коробах, сечением: до 6</t>
  </si>
  <si>
    <t>мм2_Прокладка кабеля в</t>
  </si>
  <si>
    <t>кабель-канале,</t>
  </si>
  <si>
    <t>220</t>
  </si>
  <si>
    <t>151</t>
  </si>
  <si>
    <t>705</t>
  </si>
  <si>
    <t>ТЦ_21.1.04.</t>
  </si>
  <si>
    <t>п.16 КА_Кабель NETLAN U/UTP 4</t>
  </si>
  <si>
    <t>01_63_64541</t>
  </si>
  <si>
    <t>пары,Кат.5e (Класс</t>
  </si>
  <si>
    <t>07010_</t>
  </si>
  <si>
    <t>D)EC-UU004-5E-LSZH-ORL_норма</t>
  </si>
  <si>
    <t>отхода 2% прил. 8.4</t>
  </si>
  <si>
    <t>20,03*1000/1,2/7,17=2327,99,</t>
  </si>
  <si>
    <t>47</t>
  </si>
  <si>
    <t>отхода 2% прил. 8.4 ФЕРм-08,</t>
  </si>
  <si>
    <t>08-02-399-02</t>
  </si>
  <si>
    <t>Провод в коробах, сечением: до</t>
  </si>
  <si>
    <t>35 мм2_Прокладка кабеля в</t>
  </si>
  <si>
    <t>127</t>
  </si>
  <si>
    <t>49</t>
  </si>
  <si>
    <t>21.1.06.09-</t>
  </si>
  <si>
    <t>Кабель силовой с медными жилами</t>
  </si>
  <si>
    <t>0152</t>
  </si>
  <si>
    <t>ВВГнг(A)-LS 3х2,5-660_норма</t>
  </si>
  <si>
    <t>Прямые затраты по разделу</t>
  </si>
  <si>
    <t>"Видеонаблюдение" с учетом</t>
  </si>
  <si>
    <t>коэффициентов</t>
  </si>
  <si>
    <t>Итоги по разделу</t>
  </si>
  <si>
    <t>"Видеонаблюдение"</t>
  </si>
  <si>
    <t>Стоимость строительных работ</t>
  </si>
  <si>
    <t>в том числе</t>
  </si>
  <si>
    <t>прямые затраты</t>
  </si>
  <si>
    <t>Стоимость монтажных работ</t>
  </si>
  <si>
    <t>накладные расходы</t>
  </si>
  <si>
    <t>МДС</t>
  </si>
  <si>
    <t>Монтаж оборудования 80% от</t>
  </si>
  <si>
    <t>81-33.2004</t>
  </si>
  <si>
    <t>прил.4 п.43</t>
  </si>
  <si>
    <t>ФОТ=1326,11</t>
  </si>
  <si>
    <t>Сооружения связи,  радиовещания</t>
  </si>
  <si>
    <t>прил.4</t>
  </si>
  <si>
    <t>п.28.2</t>
  </si>
  <si>
    <t>и телевидения монтаж</t>
  </si>
  <si>
    <t>радиотелевизионного и</t>
  </si>
  <si>
    <t>электронного оборудования 92% от</t>
  </si>
  <si>
    <t>ФОТ=284,05</t>
  </si>
  <si>
    <t>Электромонтажные работы на</t>
  </si>
  <si>
    <t>п.45.2</t>
  </si>
  <si>
    <t>других объектах 95% от</t>
  </si>
  <si>
    <t>ФОТ=2247,47</t>
  </si>
  <si>
    <t>сметная прибыль</t>
  </si>
  <si>
    <t>Письмо</t>
  </si>
  <si>
    <t>Монтаж оборудования 60% от</t>
  </si>
  <si>
    <t>АП-5536/06</t>
  </si>
  <si>
    <t>прил.1 п.43</t>
  </si>
  <si>
    <t>прил.1</t>
  </si>
  <si>
    <t>электронного оборудования 65% от</t>
  </si>
  <si>
    <t>других объектах 65% от</t>
  </si>
  <si>
    <t>Стоимость оборудования</t>
  </si>
  <si>
    <t>Итого по разделу</t>
  </si>
  <si>
    <t>Итоги по смете</t>
  </si>
  <si>
    <t>строительные работы</t>
  </si>
  <si>
    <t>монтажные работы</t>
  </si>
  <si>
    <t>оборудование</t>
  </si>
  <si>
    <t>Итого по смете</t>
  </si>
  <si>
    <t>Справочно</t>
  </si>
  <si>
    <t>материалы</t>
  </si>
  <si>
    <t>оплата труда рабочих</t>
  </si>
  <si>
    <t xml:space="preserve">  в т.ч. оплата труда машинистов</t>
  </si>
  <si>
    <t>Составил</t>
  </si>
  <si>
    <t>Проверил</t>
  </si>
  <si>
    <t>ФЕРм-08_Цена</t>
  </si>
  <si>
    <t>ЛОКАЛЬНАЯ СМЕТА № ЛС-02-01-01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</si>
</sst>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u/>
      <sz val="9"/>
      <name val="Arial Cyr"/>
      <family val="2"/>
      <charset val="204"/>
    </font>
    <font>
      <b/>
      <u/>
      <sz val="9"/>
      <name val="Arial Cyr"/>
      <family val="2"/>
      <charset val="204"/>
    </font>
    <font>
      <sz val="9"/>
      <name val="Arial Cyr"/>
      <family val="2"/>
      <charset val="204"/>
    </font>
    <font>
      <i/>
      <sz val="7"/>
      <name val="Arial Cyr"/>
      <family val="2"/>
      <charset val="204"/>
    </font>
    <font>
      <sz val="8"/>
      <name val="Arial Cyr"/>
      <charset val="204"/>
    </font>
    <font>
      <i/>
      <sz val="9"/>
      <name val="Arial Cyr"/>
      <charset val="204"/>
    </font>
    <font>
      <b/>
      <sz val="9"/>
      <name val="Arial Cyr"/>
      <charset val="204"/>
    </font>
    <font>
      <b/>
      <u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49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Continuous" wrapText="1"/>
    </xf>
    <xf numFmtId="49" fontId="5" fillId="0" borderId="1" xfId="0" applyNumberFormat="1" applyFont="1" applyBorder="1" applyAlignment="1">
      <alignment horizontal="centerContinuous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49" fontId="5" fillId="0" borderId="0" xfId="0" applyNumberFormat="1" applyFont="1" applyBorder="1" applyAlignment="1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5" fillId="0" borderId="1" xfId="0" applyNumberFormat="1" applyFont="1" applyBorder="1" applyAlignment="1">
      <alignment horizontal="left" wrapText="1"/>
    </xf>
    <xf numFmtId="1" fontId="5" fillId="0" borderId="0" xfId="0" applyNumberFormat="1" applyFont="1" applyAlignment="1"/>
    <xf numFmtId="0" fontId="6" fillId="0" borderId="0" xfId="0" applyFont="1" applyAlignment="1">
      <alignment horizontal="left" vertical="top"/>
    </xf>
    <xf numFmtId="0" fontId="1" fillId="2" borderId="0" xfId="0" applyFont="1" applyFill="1" applyAlignment="1">
      <alignment horizontal="centerContinuous" vertical="center"/>
    </xf>
    <xf numFmtId="49" fontId="1" fillId="2" borderId="0" xfId="0" applyNumberFormat="1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top"/>
    </xf>
    <xf numFmtId="0" fontId="1" fillId="2" borderId="0" xfId="0" applyFont="1" applyFill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wrapText="1"/>
    </xf>
    <xf numFmtId="49" fontId="5" fillId="0" borderId="11" xfId="0" applyNumberFormat="1" applyFont="1" applyBorder="1" applyAlignment="1">
      <alignment horizontal="centerContinuous" wrapText="1"/>
    </xf>
    <xf numFmtId="49" fontId="5" fillId="0" borderId="12" xfId="0" applyNumberFormat="1" applyFont="1" applyBorder="1" applyAlignment="1">
      <alignment horizontal="centerContinuous" vertical="center" wrapText="1"/>
    </xf>
    <xf numFmtId="49" fontId="5" fillId="0" borderId="13" xfId="0" applyNumberFormat="1" applyFont="1" applyBorder="1" applyAlignment="1">
      <alignment horizontal="centerContinuous" vertical="center" wrapText="1"/>
    </xf>
    <xf numFmtId="49" fontId="5" fillId="0" borderId="14" xfId="0" applyNumberFormat="1" applyFont="1" applyBorder="1" applyAlignment="1">
      <alignment horizontal="centerContinuous" vertical="center" wrapText="1"/>
    </xf>
    <xf numFmtId="49" fontId="1" fillId="2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/>
    <xf numFmtId="49" fontId="3" fillId="0" borderId="15" xfId="0" applyNumberFormat="1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Continuous" vertical="center" wrapText="1"/>
    </xf>
    <xf numFmtId="49" fontId="5" fillId="0" borderId="17" xfId="0" applyNumberFormat="1" applyFont="1" applyBorder="1" applyAlignment="1">
      <alignment horizontal="centerContinuous" vertical="center" wrapText="1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0" fontId="8" fillId="0" borderId="0" xfId="0" applyFont="1" applyBorder="1" applyAlignment="1">
      <alignment horizontal="centerContinuous"/>
    </xf>
    <xf numFmtId="49" fontId="5" fillId="0" borderId="5" xfId="0" applyNumberFormat="1" applyFont="1" applyBorder="1" applyAlignment="1">
      <alignment horizontal="centerContinuous" vertical="center" wrapText="1"/>
    </xf>
    <xf numFmtId="49" fontId="5" fillId="0" borderId="19" xfId="0" applyNumberFormat="1" applyFont="1" applyBorder="1" applyAlignment="1">
      <alignment horizontal="centerContinuous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Continuous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7" xfId="0" applyNumberFormat="1" applyFont="1" applyBorder="1" applyAlignment="1">
      <alignment horizontal="left"/>
    </xf>
    <xf numFmtId="0" fontId="5" fillId="0" borderId="21" xfId="0" applyFont="1" applyBorder="1" applyAlignment="1"/>
    <xf numFmtId="49" fontId="5" fillId="0" borderId="21" xfId="0" applyNumberFormat="1" applyFont="1" applyBorder="1" applyAlignment="1"/>
    <xf numFmtId="0" fontId="5" fillId="0" borderId="21" xfId="0" applyFont="1" applyBorder="1" applyAlignment="1">
      <alignment horizontal="right"/>
    </xf>
    <xf numFmtId="49" fontId="9" fillId="0" borderId="21" xfId="0" applyNumberFormat="1" applyFont="1" applyBorder="1" applyAlignment="1"/>
    <xf numFmtId="0" fontId="3" fillId="0" borderId="21" xfId="0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9" fillId="0" borderId="21" xfId="0" applyFont="1" applyBorder="1" applyAlignment="1">
      <alignment horizontal="right"/>
    </xf>
    <xf numFmtId="0" fontId="10" fillId="0" borderId="21" xfId="0" applyFont="1" applyBorder="1" applyAlignment="1">
      <alignment horizontal="right"/>
    </xf>
    <xf numFmtId="49" fontId="9" fillId="0" borderId="0" xfId="0" applyNumberFormat="1" applyFont="1" applyAlignment="1"/>
    <xf numFmtId="0" fontId="9" fillId="0" borderId="0" xfId="0" applyFont="1" applyAlignment="1">
      <alignment horizontal="right"/>
    </xf>
    <xf numFmtId="49" fontId="3" fillId="0" borderId="0" xfId="0" applyNumberFormat="1" applyFont="1" applyAlignment="1"/>
    <xf numFmtId="49" fontId="5" fillId="0" borderId="8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wrapText="1"/>
    </xf>
    <xf numFmtId="0" fontId="8" fillId="0" borderId="21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8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3"/>
  <sheetViews>
    <sheetView showGridLines="0" showZeros="0" tabSelected="1" zoomScale="75" zoomScaleNormal="75" workbookViewId="0">
      <selection activeCell="C14" sqref="C14"/>
    </sheetView>
  </sheetViews>
  <sheetFormatPr defaultRowHeight="12" outlineLevelCol="1" x14ac:dyDescent="0.2"/>
  <cols>
    <col min="1" max="1" width="5.42578125" style="5" customWidth="1"/>
    <col min="2" max="2" width="14" style="13" customWidth="1"/>
    <col min="3" max="3" width="51.7109375" style="5" customWidth="1"/>
    <col min="4" max="4" width="12.5703125" style="66" customWidth="1"/>
    <col min="5" max="5" width="11.5703125" style="66" customWidth="1"/>
    <col min="6" max="7" width="12.28515625" style="66" customWidth="1"/>
    <col min="8" max="8" width="11.5703125" style="66" customWidth="1"/>
    <col min="9" max="9" width="13.140625" style="66" customWidth="1"/>
    <col min="10" max="10" width="10.42578125" style="66" customWidth="1"/>
    <col min="11" max="11" width="10.28515625" style="66" customWidth="1"/>
    <col min="12" max="13" width="11.5703125" style="5" hidden="1" customWidth="1" outlineLevel="1"/>
    <col min="14" max="15" width="13.28515625" style="5" hidden="1" customWidth="1" outlineLevel="1"/>
    <col min="16" max="16" width="13.28515625" hidden="1" customWidth="1" outlineLevel="1"/>
    <col min="17" max="17" width="12.5703125" style="5" hidden="1" customWidth="1" outlineLevel="1"/>
    <col min="18" max="20" width="9.140625" style="2" hidden="1" customWidth="1" outlineLevel="1"/>
    <col min="21" max="27" width="12.7109375" style="2" hidden="1" customWidth="1" outlineLevel="1"/>
    <col min="28" max="28" width="9.140625" style="2" collapsed="1"/>
    <col min="29" max="16384" width="9.140625" style="2"/>
  </cols>
  <sheetData>
    <row r="1" spans="1:27" ht="33.75" customHeight="1" x14ac:dyDescent="0.2">
      <c r="A1" s="20"/>
      <c r="B1" s="83"/>
      <c r="C1" s="83"/>
      <c r="D1" s="83"/>
      <c r="E1" s="83"/>
      <c r="F1" s="83"/>
      <c r="G1" s="83"/>
      <c r="H1" s="83"/>
      <c r="I1" s="83"/>
      <c r="J1" s="83"/>
      <c r="K1" s="27"/>
      <c r="O1" s="13"/>
    </row>
    <row r="2" spans="1:27" ht="12" customHeight="1" x14ac:dyDescent="0.2">
      <c r="A2" s="20"/>
      <c r="C2" s="60"/>
      <c r="D2" s="61" t="s">
        <v>0</v>
      </c>
      <c r="E2" s="24"/>
      <c r="F2" s="24"/>
      <c r="G2" s="24"/>
      <c r="H2" s="5"/>
      <c r="I2" s="24"/>
      <c r="J2" s="24"/>
      <c r="K2" s="27"/>
      <c r="O2" s="13"/>
    </row>
    <row r="3" spans="1:27" ht="15" customHeight="1" x14ac:dyDescent="0.2">
      <c r="A3" s="20"/>
      <c r="D3" s="24"/>
      <c r="E3" s="24"/>
      <c r="F3" s="24"/>
      <c r="G3" s="24"/>
      <c r="H3" s="5"/>
      <c r="I3" s="24"/>
      <c r="J3" s="24"/>
      <c r="K3" s="27"/>
      <c r="O3" s="13"/>
    </row>
    <row r="4" spans="1:27" x14ac:dyDescent="0.2">
      <c r="D4" s="24"/>
      <c r="E4" s="24"/>
      <c r="F4" s="25" t="s">
        <v>32</v>
      </c>
      <c r="G4" s="5"/>
      <c r="H4" s="24"/>
      <c r="I4" s="24"/>
      <c r="J4" s="24"/>
      <c r="K4" s="5"/>
      <c r="O4" s="13"/>
    </row>
    <row r="5" spans="1:27" ht="15" customHeight="1" x14ac:dyDescent="0.2">
      <c r="A5" s="25" t="s">
        <v>34</v>
      </c>
      <c r="D5" s="1"/>
      <c r="E5" s="1"/>
      <c r="F5" s="3" t="s">
        <v>33</v>
      </c>
      <c r="G5" s="5"/>
      <c r="H5" s="24"/>
      <c r="I5" s="24"/>
      <c r="J5" s="24"/>
      <c r="K5" s="5"/>
      <c r="L5" s="1"/>
      <c r="M5" s="1"/>
      <c r="N5" s="1"/>
      <c r="O5" s="14"/>
    </row>
    <row r="6" spans="1:27" x14ac:dyDescent="0.2">
      <c r="A6" s="86"/>
      <c r="B6" s="87"/>
      <c r="C6" s="87"/>
      <c r="D6" s="24"/>
      <c r="E6" s="5"/>
      <c r="F6" s="86"/>
      <c r="G6" s="88"/>
      <c r="H6" s="88"/>
      <c r="I6" s="88"/>
      <c r="J6" s="88"/>
      <c r="K6" s="88"/>
      <c r="O6" s="13"/>
    </row>
    <row r="7" spans="1:27" ht="15" customHeight="1" x14ac:dyDescent="0.2">
      <c r="A7" s="50"/>
      <c r="B7" s="15"/>
      <c r="C7" s="49"/>
      <c r="D7" s="24"/>
      <c r="E7" s="5"/>
      <c r="F7" s="31"/>
      <c r="G7" s="32"/>
      <c r="H7" s="31"/>
      <c r="I7" s="30"/>
      <c r="J7" s="30"/>
      <c r="K7" s="29"/>
      <c r="O7" s="13"/>
    </row>
    <row r="8" spans="1:27" ht="15" customHeight="1" x14ac:dyDescent="0.2">
      <c r="D8" s="24"/>
      <c r="E8" s="24"/>
      <c r="F8" s="24"/>
      <c r="G8" s="24"/>
      <c r="H8" s="5"/>
      <c r="I8" s="24"/>
      <c r="J8" s="24"/>
      <c r="K8" s="5"/>
      <c r="M8" s="19" t="e">
        <f>#REF!</f>
        <v>#REF!</v>
      </c>
      <c r="O8" s="13"/>
    </row>
    <row r="9" spans="1:27" s="23" customFormat="1" ht="15.75" x14ac:dyDescent="0.2">
      <c r="A9" s="28"/>
      <c r="B9" s="46"/>
      <c r="C9" s="22" t="s">
        <v>411</v>
      </c>
      <c r="D9" s="21"/>
      <c r="E9" s="21"/>
      <c r="F9" s="21"/>
      <c r="G9" s="21"/>
      <c r="H9" s="21"/>
      <c r="I9" s="21"/>
      <c r="J9" s="28"/>
      <c r="K9" s="28"/>
      <c r="L9" s="21"/>
      <c r="M9" s="21"/>
      <c r="N9" s="21"/>
      <c r="O9" s="22"/>
      <c r="P9" s="22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</row>
    <row r="10" spans="1:27" s="36" customFormat="1" ht="30" customHeight="1" x14ac:dyDescent="0.2">
      <c r="A10" s="33"/>
      <c r="B10" s="83" t="s">
        <v>36</v>
      </c>
      <c r="C10" s="85"/>
      <c r="D10" s="85"/>
      <c r="E10" s="85"/>
      <c r="F10" s="85"/>
      <c r="G10" s="85"/>
      <c r="H10" s="85"/>
      <c r="I10" s="85"/>
      <c r="J10" s="85"/>
      <c r="K10" s="33"/>
      <c r="L10" s="34"/>
      <c r="M10" s="34"/>
      <c r="N10" s="34"/>
      <c r="O10" s="35"/>
      <c r="P10" s="35"/>
      <c r="Q10" s="34"/>
      <c r="R10" s="34"/>
    </row>
    <row r="11" spans="1:27" x14ac:dyDescent="0.2">
      <c r="A11" s="3"/>
      <c r="B11" s="84" t="s">
        <v>23</v>
      </c>
      <c r="C11" s="84"/>
      <c r="D11" s="84"/>
      <c r="E11" s="84"/>
      <c r="F11" s="84"/>
      <c r="G11" s="84"/>
      <c r="H11" s="84"/>
      <c r="I11" s="84"/>
      <c r="J11" s="84"/>
      <c r="K11" s="3"/>
      <c r="L11" s="3"/>
      <c r="M11" s="3"/>
      <c r="N11" s="3"/>
      <c r="O11" s="3"/>
      <c r="P11" s="3"/>
      <c r="Q11" s="3"/>
      <c r="R11" s="3"/>
    </row>
    <row r="12" spans="1:27" s="36" customFormat="1" ht="30" customHeight="1" x14ac:dyDescent="0.2">
      <c r="A12" s="33"/>
      <c r="B12" s="83"/>
      <c r="C12" s="85"/>
      <c r="D12" s="85"/>
      <c r="E12" s="85"/>
      <c r="F12" s="85"/>
      <c r="G12" s="85"/>
      <c r="H12" s="85"/>
      <c r="I12" s="85"/>
      <c r="J12" s="85"/>
      <c r="K12" s="33"/>
      <c r="L12" s="34"/>
      <c r="M12" s="34"/>
      <c r="N12" s="34"/>
      <c r="O12" s="35"/>
      <c r="P12" s="35"/>
      <c r="Q12" s="34"/>
      <c r="R12" s="34"/>
    </row>
    <row r="13" spans="1:27" x14ac:dyDescent="0.2">
      <c r="A13" s="3"/>
      <c r="B13" s="84" t="s">
        <v>1</v>
      </c>
      <c r="C13" s="84"/>
      <c r="D13" s="84"/>
      <c r="E13" s="84"/>
      <c r="F13" s="84"/>
      <c r="G13" s="84"/>
      <c r="H13" s="84"/>
      <c r="I13" s="84"/>
      <c r="J13" s="84"/>
      <c r="K13" s="3"/>
      <c r="L13" s="3"/>
      <c r="M13" s="3"/>
      <c r="N13" s="3"/>
      <c r="O13" s="3"/>
      <c r="P13" s="3"/>
      <c r="Q13" s="3"/>
      <c r="R13" s="3"/>
    </row>
    <row r="14" spans="1:27" ht="20.100000000000001" customHeight="1" x14ac:dyDescent="0.2">
      <c r="A14" s="3"/>
      <c r="B14" s="50" t="s">
        <v>24</v>
      </c>
      <c r="C14" s="69" t="s">
        <v>35</v>
      </c>
      <c r="D14" s="30"/>
      <c r="E14" s="30"/>
      <c r="F14" s="49"/>
      <c r="G14" s="49"/>
      <c r="H14" s="49"/>
      <c r="I14" s="49"/>
      <c r="J14" s="49"/>
      <c r="K14" s="3"/>
      <c r="L14" s="3"/>
      <c r="M14" s="3"/>
      <c r="N14" s="3"/>
      <c r="O14" s="3"/>
      <c r="P14" s="3"/>
      <c r="Q14" s="3"/>
      <c r="R14" s="3"/>
    </row>
    <row r="15" spans="1:27" s="68" customFormat="1" ht="24.9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67"/>
      <c r="M15" s="67"/>
      <c r="N15" s="67"/>
      <c r="O15" s="67"/>
      <c r="P15" s="67"/>
      <c r="Q15" s="67"/>
      <c r="R15" s="67"/>
    </row>
    <row r="16" spans="1:27" x14ac:dyDescent="0.2">
      <c r="A16" s="47" t="s">
        <v>37</v>
      </c>
      <c r="B16" s="47"/>
      <c r="C16" s="3"/>
      <c r="D16" s="1"/>
      <c r="E16" s="1"/>
      <c r="F16" s="14" t="s">
        <v>38</v>
      </c>
      <c r="G16" s="24"/>
      <c r="H16" s="25" t="s">
        <v>2</v>
      </c>
      <c r="I16" s="26"/>
      <c r="J16" s="14" t="s">
        <v>39</v>
      </c>
      <c r="K16" s="4"/>
      <c r="L16" s="4"/>
      <c r="M16" s="4"/>
      <c r="N16" s="4"/>
      <c r="O16" s="4"/>
      <c r="P16" s="4"/>
      <c r="Q16" s="3"/>
      <c r="R16" s="3"/>
    </row>
    <row r="17" spans="1:27" ht="6" customHeight="1" thickBot="1" x14ac:dyDescent="0.25">
      <c r="D17" s="24"/>
      <c r="E17" s="24"/>
      <c r="F17" s="24"/>
      <c r="G17" s="24"/>
      <c r="H17" s="5"/>
      <c r="I17" s="24"/>
      <c r="J17" s="24"/>
      <c r="K17" s="5"/>
      <c r="P17" s="5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</row>
    <row r="18" spans="1:27" s="5" customFormat="1" ht="24.75" thickTop="1" x14ac:dyDescent="0.2">
      <c r="A18" s="6"/>
      <c r="B18" s="6"/>
      <c r="C18" s="11"/>
      <c r="D18" s="6"/>
      <c r="E18" s="43" t="s">
        <v>3</v>
      </c>
      <c r="F18" s="44"/>
      <c r="G18" s="43" t="s">
        <v>4</v>
      </c>
      <c r="H18" s="45"/>
      <c r="I18" s="44"/>
      <c r="J18" s="62" t="s">
        <v>5</v>
      </c>
      <c r="K18" s="63"/>
      <c r="L18" s="9" t="s">
        <v>4</v>
      </c>
      <c r="M18" s="9"/>
      <c r="N18" s="10" t="s">
        <v>6</v>
      </c>
      <c r="O18" s="10"/>
      <c r="P18" s="18"/>
      <c r="Q18" s="9" t="s">
        <v>7</v>
      </c>
      <c r="R18" s="9"/>
      <c r="S18" s="9"/>
      <c r="T18" s="9"/>
      <c r="U18" s="10" t="s">
        <v>6</v>
      </c>
      <c r="V18" s="10"/>
      <c r="W18" s="6" t="s">
        <v>8</v>
      </c>
      <c r="X18" s="6" t="s">
        <v>9</v>
      </c>
      <c r="Y18" s="9" t="s">
        <v>3</v>
      </c>
      <c r="Z18" s="10"/>
      <c r="AA18" s="10"/>
    </row>
    <row r="19" spans="1:27" s="56" customFormat="1" ht="39.950000000000003" customHeight="1" thickBot="1" x14ac:dyDescent="0.25">
      <c r="A19" s="51" t="s">
        <v>27</v>
      </c>
      <c r="B19" s="51" t="s">
        <v>28</v>
      </c>
      <c r="C19" s="52" t="s">
        <v>10</v>
      </c>
      <c r="D19" s="51" t="s">
        <v>29</v>
      </c>
      <c r="E19" s="40" t="s">
        <v>11</v>
      </c>
      <c r="F19" s="40" t="s">
        <v>30</v>
      </c>
      <c r="G19" s="81" t="s">
        <v>11</v>
      </c>
      <c r="H19" s="81" t="s">
        <v>26</v>
      </c>
      <c r="I19" s="37" t="s">
        <v>30</v>
      </c>
      <c r="J19" s="48" t="s">
        <v>25</v>
      </c>
      <c r="K19" s="53"/>
      <c r="L19" s="51"/>
      <c r="M19" s="51"/>
      <c r="N19" s="54"/>
      <c r="O19" s="55"/>
      <c r="P19" s="55"/>
      <c r="Q19" s="37"/>
      <c r="S19" s="51"/>
      <c r="T19" s="51"/>
      <c r="U19" s="57"/>
      <c r="V19" s="58"/>
      <c r="W19" s="59" t="s">
        <v>13</v>
      </c>
      <c r="X19" s="59" t="s">
        <v>14</v>
      </c>
      <c r="Y19" s="59" t="s">
        <v>15</v>
      </c>
      <c r="Z19" s="39" t="s">
        <v>16</v>
      </c>
      <c r="AA19" s="39" t="s">
        <v>17</v>
      </c>
    </row>
    <row r="20" spans="1:27" s="5" customFormat="1" ht="27" customHeight="1" thickTop="1" thickBot="1" x14ac:dyDescent="0.25">
      <c r="A20" s="8"/>
      <c r="B20" s="8"/>
      <c r="C20" s="12"/>
      <c r="D20" s="8"/>
      <c r="E20" s="38" t="s">
        <v>26</v>
      </c>
      <c r="F20" s="38" t="s">
        <v>31</v>
      </c>
      <c r="G20" s="82"/>
      <c r="H20" s="82"/>
      <c r="I20" s="38" t="s">
        <v>31</v>
      </c>
      <c r="J20" s="39" t="s">
        <v>18</v>
      </c>
      <c r="K20" s="39" t="s">
        <v>11</v>
      </c>
      <c r="L20" s="41" t="s">
        <v>12</v>
      </c>
      <c r="M20" s="38" t="s">
        <v>19</v>
      </c>
      <c r="N20" s="42" t="s">
        <v>20</v>
      </c>
      <c r="O20" s="38" t="s">
        <v>21</v>
      </c>
      <c r="P20" s="38"/>
      <c r="Q20" s="7" t="s">
        <v>11</v>
      </c>
      <c r="R20" s="7" t="s">
        <v>22</v>
      </c>
      <c r="S20" s="7" t="s">
        <v>12</v>
      </c>
      <c r="T20" s="8" t="s">
        <v>19</v>
      </c>
      <c r="U20" s="42" t="s">
        <v>20</v>
      </c>
      <c r="V20" s="8" t="s">
        <v>21</v>
      </c>
      <c r="W20" s="7"/>
      <c r="X20" s="7"/>
      <c r="Y20" s="7"/>
      <c r="Z20" s="7"/>
      <c r="AA20" s="7"/>
    </row>
    <row r="21" spans="1:27" s="56" customFormat="1" ht="13.5" thickTop="1" thickBot="1" x14ac:dyDescent="0.25">
      <c r="A21" s="64">
        <v>1</v>
      </c>
      <c r="B21" s="64">
        <v>2</v>
      </c>
      <c r="C21" s="65">
        <v>3</v>
      </c>
      <c r="D21" s="64">
        <v>4</v>
      </c>
      <c r="E21" s="64">
        <v>5</v>
      </c>
      <c r="F21" s="64">
        <v>6</v>
      </c>
      <c r="G21" s="64">
        <v>7</v>
      </c>
      <c r="H21" s="64">
        <v>8</v>
      </c>
      <c r="I21" s="64">
        <v>9</v>
      </c>
      <c r="J21" s="64">
        <v>10</v>
      </c>
      <c r="K21" s="64">
        <v>11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1:27" ht="12.75" thickTop="1" x14ac:dyDescent="0.2">
      <c r="A22" s="70"/>
      <c r="B22" s="71"/>
      <c r="C22" s="73" t="s">
        <v>36</v>
      </c>
      <c r="D22" s="72"/>
      <c r="E22" s="72"/>
      <c r="F22" s="72"/>
      <c r="G22" s="72"/>
      <c r="H22" s="72"/>
      <c r="I22" s="72"/>
      <c r="J22" s="72"/>
      <c r="K22" s="72"/>
    </row>
    <row r="23" spans="1:27" x14ac:dyDescent="0.2">
      <c r="A23" s="71" t="s">
        <v>40</v>
      </c>
      <c r="B23" s="71" t="s">
        <v>41</v>
      </c>
      <c r="C23" s="71" t="s">
        <v>42</v>
      </c>
      <c r="D23" s="72">
        <v>1</v>
      </c>
      <c r="E23" s="74">
        <v>377.21</v>
      </c>
      <c r="F23" s="74">
        <v>54.41</v>
      </c>
      <c r="G23" s="72">
        <v>377.21</v>
      </c>
      <c r="H23" s="72">
        <v>30.65</v>
      </c>
      <c r="I23" s="74">
        <v>54.41</v>
      </c>
      <c r="J23" s="74">
        <v>3.09</v>
      </c>
      <c r="K23" s="74">
        <v>3.09</v>
      </c>
    </row>
    <row r="24" spans="1:27" x14ac:dyDescent="0.2">
      <c r="C24" s="13" t="s">
        <v>43</v>
      </c>
      <c r="E24" s="66">
        <v>30.65</v>
      </c>
      <c r="F24" s="66">
        <v>6.78</v>
      </c>
      <c r="I24" s="66">
        <v>6.78</v>
      </c>
      <c r="J24" s="66">
        <v>0.54</v>
      </c>
      <c r="K24" s="66">
        <v>0.54</v>
      </c>
    </row>
    <row r="25" spans="1:27" x14ac:dyDescent="0.2">
      <c r="C25" s="13" t="s">
        <v>44</v>
      </c>
    </row>
    <row r="26" spans="1:27" x14ac:dyDescent="0.2">
      <c r="C26" s="13" t="s">
        <v>45</v>
      </c>
    </row>
    <row r="27" spans="1:27" x14ac:dyDescent="0.2">
      <c r="C27" s="13" t="s">
        <v>46</v>
      </c>
    </row>
    <row r="28" spans="1:27" x14ac:dyDescent="0.2">
      <c r="C28" s="13" t="s">
        <v>47</v>
      </c>
    </row>
    <row r="29" spans="1:27" x14ac:dyDescent="0.2">
      <c r="C29" s="13" t="s">
        <v>48</v>
      </c>
    </row>
    <row r="30" spans="1:27" x14ac:dyDescent="0.2">
      <c r="C30" s="13" t="s">
        <v>49</v>
      </c>
    </row>
    <row r="31" spans="1:27" x14ac:dyDescent="0.2">
      <c r="C31" s="13" t="s">
        <v>50</v>
      </c>
    </row>
    <row r="32" spans="1:27" x14ac:dyDescent="0.2">
      <c r="C32" s="13" t="s">
        <v>51</v>
      </c>
      <c r="G32" s="75" t="s">
        <v>52</v>
      </c>
    </row>
    <row r="33" spans="1:11" x14ac:dyDescent="0.2">
      <c r="C33" s="13" t="s">
        <v>53</v>
      </c>
      <c r="G33" s="75" t="s">
        <v>54</v>
      </c>
    </row>
    <row r="34" spans="1:11" x14ac:dyDescent="0.2">
      <c r="C34" s="13" t="s">
        <v>55</v>
      </c>
      <c r="G34" s="75" t="s">
        <v>56</v>
      </c>
    </row>
    <row r="35" spans="1:11" x14ac:dyDescent="0.2">
      <c r="A35" s="71" t="s">
        <v>57</v>
      </c>
      <c r="B35" s="71" t="s">
        <v>58</v>
      </c>
      <c r="C35" s="71" t="s">
        <v>59</v>
      </c>
      <c r="D35" s="72">
        <v>-2.5000000000000001E-2</v>
      </c>
      <c r="E35" s="74">
        <v>11500</v>
      </c>
      <c r="F35" s="72"/>
      <c r="G35" s="72">
        <v>-287.5</v>
      </c>
      <c r="H35" s="72"/>
      <c r="I35" s="72"/>
      <c r="J35" s="72"/>
      <c r="K35" s="72"/>
    </row>
    <row r="36" spans="1:11" x14ac:dyDescent="0.2">
      <c r="B36" s="13" t="s">
        <v>60</v>
      </c>
      <c r="C36" s="13" t="s">
        <v>61</v>
      </c>
    </row>
    <row r="37" spans="1:11" x14ac:dyDescent="0.2">
      <c r="C37" s="13" t="s">
        <v>62</v>
      </c>
    </row>
    <row r="38" spans="1:11" x14ac:dyDescent="0.2">
      <c r="C38" s="13" t="s">
        <v>63</v>
      </c>
    </row>
    <row r="39" spans="1:11" x14ac:dyDescent="0.2">
      <c r="A39" s="71" t="s">
        <v>64</v>
      </c>
      <c r="B39" s="71" t="s">
        <v>65</v>
      </c>
      <c r="C39" s="71" t="s">
        <v>66</v>
      </c>
      <c r="D39" s="72">
        <v>1</v>
      </c>
      <c r="E39" s="74">
        <v>4683.01</v>
      </c>
      <c r="F39" s="72"/>
      <c r="G39" s="72">
        <v>4683.01</v>
      </c>
      <c r="H39" s="72"/>
      <c r="I39" s="72"/>
      <c r="J39" s="72"/>
      <c r="K39" s="72"/>
    </row>
    <row r="40" spans="1:11" x14ac:dyDescent="0.2">
      <c r="B40" s="13" t="s">
        <v>67</v>
      </c>
      <c r="C40" s="13" t="s">
        <v>68</v>
      </c>
    </row>
    <row r="41" spans="1:11" x14ac:dyDescent="0.2">
      <c r="B41" s="13" t="s">
        <v>69</v>
      </c>
      <c r="C41" s="13" t="s">
        <v>71</v>
      </c>
    </row>
    <row r="42" spans="1:11" x14ac:dyDescent="0.2">
      <c r="B42" s="13" t="s">
        <v>70</v>
      </c>
      <c r="C42" s="13" t="s">
        <v>72</v>
      </c>
    </row>
    <row r="43" spans="1:11" x14ac:dyDescent="0.2">
      <c r="C43" s="13" t="s">
        <v>50</v>
      </c>
    </row>
    <row r="44" spans="1:11" x14ac:dyDescent="0.2">
      <c r="A44" s="71" t="s">
        <v>73</v>
      </c>
      <c r="B44" s="71" t="s">
        <v>74</v>
      </c>
      <c r="C44" s="71" t="s">
        <v>75</v>
      </c>
      <c r="D44" s="72">
        <v>3</v>
      </c>
      <c r="E44" s="74">
        <v>9.74</v>
      </c>
      <c r="F44" s="74">
        <v>0.66</v>
      </c>
      <c r="G44" s="72">
        <v>29.22</v>
      </c>
      <c r="H44" s="72">
        <v>26.7</v>
      </c>
      <c r="I44" s="74">
        <v>1.98</v>
      </c>
      <c r="J44" s="74">
        <v>1.03</v>
      </c>
      <c r="K44" s="74">
        <v>3.09</v>
      </c>
    </row>
    <row r="45" spans="1:11" x14ac:dyDescent="0.2">
      <c r="C45" s="13" t="s">
        <v>76</v>
      </c>
      <c r="E45" s="66">
        <v>8.9</v>
      </c>
      <c r="F45" s="66">
        <v>0.12</v>
      </c>
      <c r="I45" s="66">
        <v>0.36</v>
      </c>
      <c r="J45" s="66">
        <v>0.01</v>
      </c>
      <c r="K45" s="66">
        <v>0.03</v>
      </c>
    </row>
    <row r="46" spans="1:11" x14ac:dyDescent="0.2">
      <c r="C46" s="13" t="s">
        <v>77</v>
      </c>
    </row>
    <row r="47" spans="1:11" x14ac:dyDescent="0.2">
      <c r="C47" s="13" t="s">
        <v>78</v>
      </c>
    </row>
    <row r="48" spans="1:11" x14ac:dyDescent="0.2">
      <c r="C48" s="13" t="s">
        <v>50</v>
      </c>
    </row>
    <row r="49" spans="1:11" x14ac:dyDescent="0.2">
      <c r="C49" s="13" t="s">
        <v>79</v>
      </c>
      <c r="G49" s="75" t="s">
        <v>80</v>
      </c>
    </row>
    <row r="50" spans="1:11" x14ac:dyDescent="0.2">
      <c r="C50" s="13" t="s">
        <v>53</v>
      </c>
      <c r="G50" s="75" t="s">
        <v>81</v>
      </c>
    </row>
    <row r="51" spans="1:11" x14ac:dyDescent="0.2">
      <c r="C51" s="13" t="s">
        <v>55</v>
      </c>
      <c r="G51" s="75" t="s">
        <v>82</v>
      </c>
    </row>
    <row r="52" spans="1:11" x14ac:dyDescent="0.2">
      <c r="A52" s="71" t="s">
        <v>83</v>
      </c>
      <c r="B52" s="71" t="s">
        <v>84</v>
      </c>
      <c r="C52" s="71" t="s">
        <v>85</v>
      </c>
      <c r="D52" s="72">
        <v>2</v>
      </c>
      <c r="E52" s="74">
        <v>3304.03</v>
      </c>
      <c r="F52" s="72"/>
      <c r="G52" s="72">
        <v>6608.06</v>
      </c>
      <c r="H52" s="72"/>
      <c r="I52" s="72"/>
      <c r="J52" s="72"/>
      <c r="K52" s="72"/>
    </row>
    <row r="53" spans="1:11" x14ac:dyDescent="0.2">
      <c r="B53" s="13" t="s">
        <v>86</v>
      </c>
      <c r="C53" s="13" t="s">
        <v>87</v>
      </c>
    </row>
    <row r="54" spans="1:11" x14ac:dyDescent="0.2">
      <c r="B54" s="13" t="s">
        <v>88</v>
      </c>
      <c r="C54" s="13" t="s">
        <v>90</v>
      </c>
    </row>
    <row r="55" spans="1:11" x14ac:dyDescent="0.2">
      <c r="B55" s="13" t="s">
        <v>89</v>
      </c>
      <c r="C55" s="13" t="s">
        <v>91</v>
      </c>
    </row>
    <row r="56" spans="1:11" x14ac:dyDescent="0.2">
      <c r="C56" s="13" t="s">
        <v>50</v>
      </c>
    </row>
    <row r="57" spans="1:11" x14ac:dyDescent="0.2">
      <c r="A57" s="71" t="s">
        <v>92</v>
      </c>
      <c r="B57" s="71" t="s">
        <v>93</v>
      </c>
      <c r="C57" s="71" t="s">
        <v>94</v>
      </c>
      <c r="D57" s="72">
        <v>1</v>
      </c>
      <c r="E57" s="74">
        <v>313.87</v>
      </c>
      <c r="F57" s="72"/>
      <c r="G57" s="72">
        <v>313.87</v>
      </c>
      <c r="H57" s="72"/>
      <c r="I57" s="72"/>
      <c r="J57" s="72"/>
      <c r="K57" s="72"/>
    </row>
    <row r="58" spans="1:11" x14ac:dyDescent="0.2">
      <c r="B58" s="13" t="s">
        <v>95</v>
      </c>
      <c r="C58" s="13" t="s">
        <v>96</v>
      </c>
    </row>
    <row r="59" spans="1:11" x14ac:dyDescent="0.2">
      <c r="B59" s="13" t="s">
        <v>97</v>
      </c>
      <c r="C59" s="13" t="s">
        <v>99</v>
      </c>
    </row>
    <row r="60" spans="1:11" x14ac:dyDescent="0.2">
      <c r="B60" s="13" t="s">
        <v>98</v>
      </c>
      <c r="C60" s="13" t="s">
        <v>100</v>
      </c>
    </row>
    <row r="61" spans="1:11" x14ac:dyDescent="0.2">
      <c r="C61" s="13" t="s">
        <v>101</v>
      </c>
    </row>
    <row r="62" spans="1:11" x14ac:dyDescent="0.2">
      <c r="C62" s="13" t="s">
        <v>50</v>
      </c>
    </row>
    <row r="63" spans="1:11" x14ac:dyDescent="0.2">
      <c r="A63" s="71" t="s">
        <v>102</v>
      </c>
      <c r="B63" s="71" t="s">
        <v>103</v>
      </c>
      <c r="C63" s="71" t="s">
        <v>104</v>
      </c>
      <c r="D63" s="72">
        <v>1</v>
      </c>
      <c r="E63" s="74">
        <v>19.690000000000001</v>
      </c>
      <c r="F63" s="74">
        <v>9.06</v>
      </c>
      <c r="G63" s="72">
        <v>19.690000000000001</v>
      </c>
      <c r="H63" s="72">
        <v>9.82</v>
      </c>
      <c r="I63" s="74">
        <v>9.06</v>
      </c>
      <c r="J63" s="74">
        <v>0.99</v>
      </c>
      <c r="K63" s="74">
        <v>0.99</v>
      </c>
    </row>
    <row r="64" spans="1:11" x14ac:dyDescent="0.2">
      <c r="C64" s="13" t="s">
        <v>105</v>
      </c>
      <c r="E64" s="66">
        <v>9.82</v>
      </c>
      <c r="F64" s="66">
        <v>1.26</v>
      </c>
      <c r="I64" s="66">
        <v>1.26</v>
      </c>
      <c r="J64" s="66">
        <v>0.1</v>
      </c>
      <c r="K64" s="66">
        <v>0.1</v>
      </c>
    </row>
    <row r="65" spans="1:11" x14ac:dyDescent="0.2">
      <c r="C65" s="13" t="s">
        <v>50</v>
      </c>
    </row>
    <row r="66" spans="1:11" x14ac:dyDescent="0.2">
      <c r="C66" s="13" t="s">
        <v>51</v>
      </c>
      <c r="G66" s="75" t="s">
        <v>106</v>
      </c>
    </row>
    <row r="67" spans="1:11" x14ac:dyDescent="0.2">
      <c r="C67" s="13" t="s">
        <v>53</v>
      </c>
      <c r="G67" s="75" t="s">
        <v>102</v>
      </c>
    </row>
    <row r="68" spans="1:11" x14ac:dyDescent="0.2">
      <c r="C68" s="13" t="s">
        <v>55</v>
      </c>
      <c r="G68" s="75" t="s">
        <v>107</v>
      </c>
    </row>
    <row r="69" spans="1:11" x14ac:dyDescent="0.2">
      <c r="A69" s="71" t="s">
        <v>108</v>
      </c>
      <c r="B69" s="71" t="s">
        <v>109</v>
      </c>
      <c r="C69" s="71" t="s">
        <v>110</v>
      </c>
      <c r="D69" s="72">
        <v>1</v>
      </c>
      <c r="E69" s="74">
        <v>889.75</v>
      </c>
      <c r="F69" s="72"/>
      <c r="G69" s="72">
        <v>889.75</v>
      </c>
      <c r="H69" s="72"/>
      <c r="I69" s="72"/>
      <c r="J69" s="72"/>
      <c r="K69" s="72"/>
    </row>
    <row r="70" spans="1:11" x14ac:dyDescent="0.2">
      <c r="B70" s="13" t="s">
        <v>86</v>
      </c>
      <c r="C70" s="13" t="s">
        <v>111</v>
      </c>
    </row>
    <row r="71" spans="1:11" x14ac:dyDescent="0.2">
      <c r="B71" s="13" t="s">
        <v>88</v>
      </c>
      <c r="C71" s="13" t="s">
        <v>113</v>
      </c>
    </row>
    <row r="72" spans="1:11" x14ac:dyDescent="0.2">
      <c r="B72" s="13" t="s">
        <v>112</v>
      </c>
      <c r="C72" s="13" t="s">
        <v>114</v>
      </c>
    </row>
    <row r="73" spans="1:11" x14ac:dyDescent="0.2">
      <c r="C73" s="13" t="s">
        <v>50</v>
      </c>
    </row>
    <row r="74" spans="1:11" x14ac:dyDescent="0.2">
      <c r="A74" s="71" t="s">
        <v>115</v>
      </c>
      <c r="B74" s="71" t="s">
        <v>116</v>
      </c>
      <c r="C74" s="71" t="s">
        <v>117</v>
      </c>
      <c r="D74" s="72">
        <v>2</v>
      </c>
      <c r="E74" s="74">
        <v>56.85</v>
      </c>
      <c r="F74" s="74">
        <v>33.47</v>
      </c>
      <c r="G74" s="72">
        <v>113.7</v>
      </c>
      <c r="H74" s="72">
        <v>40.880000000000003</v>
      </c>
      <c r="I74" s="74">
        <v>66.94</v>
      </c>
      <c r="J74" s="74">
        <v>2.06</v>
      </c>
      <c r="K74" s="74">
        <v>4.12</v>
      </c>
    </row>
    <row r="75" spans="1:11" x14ac:dyDescent="0.2">
      <c r="C75" s="13" t="s">
        <v>118</v>
      </c>
      <c r="E75" s="66">
        <v>20.440000000000001</v>
      </c>
      <c r="F75" s="66">
        <v>3.42</v>
      </c>
      <c r="I75" s="66">
        <v>6.84</v>
      </c>
      <c r="J75" s="66">
        <v>0.31</v>
      </c>
      <c r="K75" s="66">
        <v>0.62</v>
      </c>
    </row>
    <row r="76" spans="1:11" x14ac:dyDescent="0.2">
      <c r="C76" s="13" t="s">
        <v>119</v>
      </c>
    </row>
    <row r="77" spans="1:11" x14ac:dyDescent="0.2">
      <c r="C77" s="13" t="s">
        <v>50</v>
      </c>
    </row>
    <row r="78" spans="1:11" x14ac:dyDescent="0.2">
      <c r="C78" s="13" t="s">
        <v>51</v>
      </c>
      <c r="G78" s="75" t="s">
        <v>120</v>
      </c>
    </row>
    <row r="79" spans="1:11" x14ac:dyDescent="0.2">
      <c r="C79" s="13" t="s">
        <v>53</v>
      </c>
      <c r="G79" s="75" t="s">
        <v>121</v>
      </c>
    </row>
    <row r="80" spans="1:11" x14ac:dyDescent="0.2">
      <c r="C80" s="13" t="s">
        <v>55</v>
      </c>
      <c r="G80" s="75" t="s">
        <v>122</v>
      </c>
    </row>
    <row r="81" spans="1:11" x14ac:dyDescent="0.2">
      <c r="A81" s="71" t="s">
        <v>123</v>
      </c>
      <c r="B81" s="71" t="s">
        <v>124</v>
      </c>
      <c r="C81" s="71" t="s">
        <v>125</v>
      </c>
      <c r="D81" s="72">
        <v>2</v>
      </c>
      <c r="E81" s="74">
        <v>397.49</v>
      </c>
      <c r="F81" s="72"/>
      <c r="G81" s="72">
        <v>794.98</v>
      </c>
      <c r="H81" s="72"/>
      <c r="I81" s="72"/>
      <c r="J81" s="72"/>
      <c r="K81" s="72"/>
    </row>
    <row r="82" spans="1:11" x14ac:dyDescent="0.2">
      <c r="B82" s="13" t="s">
        <v>126</v>
      </c>
      <c r="C82" s="13" t="s">
        <v>127</v>
      </c>
    </row>
    <row r="83" spans="1:11" x14ac:dyDescent="0.2">
      <c r="C83" s="13" t="s">
        <v>128</v>
      </c>
    </row>
    <row r="84" spans="1:11" x14ac:dyDescent="0.2">
      <c r="C84" s="13" t="s">
        <v>129</v>
      </c>
    </row>
    <row r="85" spans="1:11" x14ac:dyDescent="0.2">
      <c r="C85" s="13" t="s">
        <v>50</v>
      </c>
    </row>
    <row r="86" spans="1:11" x14ac:dyDescent="0.2">
      <c r="A86" s="71" t="s">
        <v>106</v>
      </c>
      <c r="B86" s="71" t="s">
        <v>74</v>
      </c>
      <c r="C86" s="71" t="s">
        <v>75</v>
      </c>
      <c r="D86" s="72">
        <v>2</v>
      </c>
      <c r="E86" s="74">
        <v>9.74</v>
      </c>
      <c r="F86" s="74">
        <v>0.66</v>
      </c>
      <c r="G86" s="72">
        <v>19.48</v>
      </c>
      <c r="H86" s="72">
        <v>17.8</v>
      </c>
      <c r="I86" s="74">
        <v>1.32</v>
      </c>
      <c r="J86" s="74">
        <v>1.03</v>
      </c>
      <c r="K86" s="74">
        <v>2.06</v>
      </c>
    </row>
    <row r="87" spans="1:11" x14ac:dyDescent="0.2">
      <c r="C87" s="13" t="s">
        <v>76</v>
      </c>
      <c r="E87" s="66">
        <v>8.9</v>
      </c>
      <c r="F87" s="66">
        <v>0.12</v>
      </c>
      <c r="I87" s="66">
        <v>0.24</v>
      </c>
      <c r="J87" s="66">
        <v>0.01</v>
      </c>
      <c r="K87" s="66">
        <v>0.02</v>
      </c>
    </row>
    <row r="88" spans="1:11" x14ac:dyDescent="0.2">
      <c r="C88" s="13" t="s">
        <v>77</v>
      </c>
    </row>
    <row r="89" spans="1:11" x14ac:dyDescent="0.2">
      <c r="C89" s="13" t="s">
        <v>130</v>
      </c>
    </row>
    <row r="90" spans="1:11" x14ac:dyDescent="0.2">
      <c r="C90" s="13" t="s">
        <v>50</v>
      </c>
    </row>
    <row r="91" spans="1:11" x14ac:dyDescent="0.2">
      <c r="C91" s="13" t="s">
        <v>79</v>
      </c>
      <c r="G91" s="75" t="s">
        <v>131</v>
      </c>
    </row>
    <row r="92" spans="1:11" x14ac:dyDescent="0.2">
      <c r="C92" s="13" t="s">
        <v>53</v>
      </c>
      <c r="G92" s="75" t="s">
        <v>132</v>
      </c>
    </row>
    <row r="93" spans="1:11" x14ac:dyDescent="0.2">
      <c r="C93" s="13" t="s">
        <v>55</v>
      </c>
      <c r="G93" s="75" t="s">
        <v>133</v>
      </c>
    </row>
    <row r="94" spans="1:11" x14ac:dyDescent="0.2">
      <c r="A94" s="71" t="s">
        <v>132</v>
      </c>
      <c r="B94" s="71" t="s">
        <v>84</v>
      </c>
      <c r="C94" s="71" t="s">
        <v>134</v>
      </c>
      <c r="D94" s="72">
        <v>2</v>
      </c>
      <c r="E94" s="74">
        <v>3783.49</v>
      </c>
      <c r="F94" s="72"/>
      <c r="G94" s="72">
        <v>7566.98</v>
      </c>
      <c r="H94" s="72"/>
      <c r="I94" s="72"/>
      <c r="J94" s="72"/>
      <c r="K94" s="72"/>
    </row>
    <row r="95" spans="1:11" x14ac:dyDescent="0.2">
      <c r="B95" s="13" t="s">
        <v>135</v>
      </c>
      <c r="C95" s="13" t="s">
        <v>136</v>
      </c>
    </row>
    <row r="96" spans="1:11" x14ac:dyDescent="0.2">
      <c r="B96" s="13" t="s">
        <v>69</v>
      </c>
      <c r="C96" s="13" t="s">
        <v>90</v>
      </c>
    </row>
    <row r="97" spans="1:11" x14ac:dyDescent="0.2">
      <c r="B97" s="13" t="s">
        <v>70</v>
      </c>
      <c r="C97" s="13" t="s">
        <v>137</v>
      </c>
    </row>
    <row r="98" spans="1:11" x14ac:dyDescent="0.2">
      <c r="C98" s="13" t="s">
        <v>50</v>
      </c>
    </row>
    <row r="99" spans="1:11" x14ac:dyDescent="0.2">
      <c r="A99" s="71" t="s">
        <v>138</v>
      </c>
      <c r="B99" s="71" t="s">
        <v>139</v>
      </c>
      <c r="C99" s="71" t="s">
        <v>140</v>
      </c>
      <c r="D99" s="72">
        <v>0.7</v>
      </c>
      <c r="E99" s="74">
        <v>1030.03</v>
      </c>
      <c r="F99" s="72"/>
      <c r="G99" s="72">
        <v>721.02</v>
      </c>
      <c r="H99" s="72">
        <v>13.87</v>
      </c>
      <c r="I99" s="72"/>
      <c r="J99" s="74">
        <v>2.06</v>
      </c>
      <c r="K99" s="74">
        <v>1.44</v>
      </c>
    </row>
    <row r="100" spans="1:11" x14ac:dyDescent="0.2">
      <c r="C100" s="13" t="s">
        <v>141</v>
      </c>
      <c r="E100" s="66">
        <v>19.82</v>
      </c>
    </row>
    <row r="101" spans="1:11" x14ac:dyDescent="0.2">
      <c r="C101" s="13" t="s">
        <v>142</v>
      </c>
    </row>
    <row r="102" spans="1:11" x14ac:dyDescent="0.2">
      <c r="C102" s="13" t="s">
        <v>143</v>
      </c>
    </row>
    <row r="103" spans="1:11" x14ac:dyDescent="0.2">
      <c r="C103" s="13" t="s">
        <v>51</v>
      </c>
      <c r="G103" s="75" t="s">
        <v>138</v>
      </c>
    </row>
    <row r="104" spans="1:11" x14ac:dyDescent="0.2">
      <c r="C104" s="13" t="s">
        <v>53</v>
      </c>
      <c r="G104" s="75" t="s">
        <v>115</v>
      </c>
    </row>
    <row r="105" spans="1:11" x14ac:dyDescent="0.2">
      <c r="C105" s="13" t="s">
        <v>55</v>
      </c>
      <c r="G105" s="75" t="s">
        <v>144</v>
      </c>
    </row>
    <row r="106" spans="1:11" x14ac:dyDescent="0.2">
      <c r="A106" s="71" t="s">
        <v>145</v>
      </c>
      <c r="B106" s="71" t="s">
        <v>58</v>
      </c>
      <c r="C106" s="71" t="s">
        <v>59</v>
      </c>
      <c r="D106" s="72">
        <v>-3.0099999999999998E-2</v>
      </c>
      <c r="E106" s="74">
        <v>11500</v>
      </c>
      <c r="F106" s="72"/>
      <c r="G106" s="72">
        <v>-346.15</v>
      </c>
      <c r="H106" s="72"/>
      <c r="I106" s="72"/>
      <c r="J106" s="72"/>
      <c r="K106" s="72"/>
    </row>
    <row r="107" spans="1:11" x14ac:dyDescent="0.2">
      <c r="B107" s="13" t="s">
        <v>60</v>
      </c>
      <c r="C107" s="13" t="s">
        <v>61</v>
      </c>
    </row>
    <row r="108" spans="1:11" x14ac:dyDescent="0.2">
      <c r="C108" s="13" t="s">
        <v>62</v>
      </c>
    </row>
    <row r="109" spans="1:11" x14ac:dyDescent="0.2">
      <c r="C109" s="13" t="s">
        <v>63</v>
      </c>
    </row>
    <row r="110" spans="1:11" x14ac:dyDescent="0.2">
      <c r="A110" s="71" t="s">
        <v>146</v>
      </c>
      <c r="B110" s="71" t="s">
        <v>147</v>
      </c>
      <c r="C110" s="71" t="s">
        <v>148</v>
      </c>
      <c r="D110" s="72">
        <v>-4.8019999999999998E-3</v>
      </c>
      <c r="E110" s="74">
        <v>75000</v>
      </c>
      <c r="F110" s="72"/>
      <c r="G110" s="72">
        <v>-360.15</v>
      </c>
      <c r="H110" s="72"/>
      <c r="I110" s="72"/>
      <c r="J110" s="72"/>
      <c r="K110" s="72"/>
    </row>
    <row r="111" spans="1:11" x14ac:dyDescent="0.2">
      <c r="B111" s="13" t="s">
        <v>149</v>
      </c>
      <c r="C111" s="13" t="s">
        <v>150</v>
      </c>
    </row>
    <row r="112" spans="1:11" x14ac:dyDescent="0.2">
      <c r="C112" s="13" t="s">
        <v>63</v>
      </c>
    </row>
    <row r="113" spans="1:11" x14ac:dyDescent="0.2">
      <c r="A113" s="71" t="s">
        <v>151</v>
      </c>
      <c r="B113" s="71" t="s">
        <v>152</v>
      </c>
      <c r="C113" s="71" t="s">
        <v>153</v>
      </c>
      <c r="D113" s="72">
        <v>1</v>
      </c>
      <c r="E113" s="74">
        <v>836.82</v>
      </c>
      <c r="F113" s="72"/>
      <c r="G113" s="72">
        <v>836.82</v>
      </c>
      <c r="H113" s="72"/>
      <c r="I113" s="72"/>
      <c r="J113" s="72"/>
      <c r="K113" s="72"/>
    </row>
    <row r="114" spans="1:11" x14ac:dyDescent="0.2">
      <c r="B114" s="13" t="s">
        <v>154</v>
      </c>
      <c r="C114" s="13" t="s">
        <v>155</v>
      </c>
    </row>
    <row r="115" spans="1:11" x14ac:dyDescent="0.2">
      <c r="B115" s="13" t="s">
        <v>156</v>
      </c>
      <c r="C115" s="13" t="s">
        <v>157</v>
      </c>
    </row>
    <row r="116" spans="1:11" x14ac:dyDescent="0.2">
      <c r="B116" s="13" t="s">
        <v>112</v>
      </c>
    </row>
    <row r="117" spans="1:11" x14ac:dyDescent="0.2">
      <c r="C117" s="13" t="s">
        <v>50</v>
      </c>
    </row>
    <row r="118" spans="1:11" x14ac:dyDescent="0.2">
      <c r="A118" s="71" t="s">
        <v>131</v>
      </c>
      <c r="B118" s="71" t="s">
        <v>152</v>
      </c>
      <c r="C118" s="71" t="s">
        <v>158</v>
      </c>
      <c r="D118" s="72">
        <v>1</v>
      </c>
      <c r="E118" s="74">
        <v>232.45</v>
      </c>
      <c r="F118" s="72"/>
      <c r="G118" s="72">
        <v>232.45</v>
      </c>
      <c r="H118" s="72"/>
      <c r="I118" s="72"/>
      <c r="J118" s="72"/>
      <c r="K118" s="72"/>
    </row>
    <row r="119" spans="1:11" x14ac:dyDescent="0.2">
      <c r="B119" s="13" t="s">
        <v>159</v>
      </c>
      <c r="C119" s="13" t="s">
        <v>160</v>
      </c>
    </row>
    <row r="120" spans="1:11" x14ac:dyDescent="0.2">
      <c r="B120" s="13" t="s">
        <v>161</v>
      </c>
    </row>
    <row r="121" spans="1:11" x14ac:dyDescent="0.2">
      <c r="C121" s="13" t="s">
        <v>50</v>
      </c>
    </row>
    <row r="122" spans="1:11" x14ac:dyDescent="0.2">
      <c r="A122" s="71" t="s">
        <v>81</v>
      </c>
      <c r="B122" s="71" t="s">
        <v>162</v>
      </c>
      <c r="C122" s="71" t="s">
        <v>163</v>
      </c>
      <c r="D122" s="72">
        <v>1</v>
      </c>
      <c r="E122" s="74">
        <v>41.36</v>
      </c>
      <c r="F122" s="72"/>
      <c r="G122" s="72">
        <v>41.36</v>
      </c>
      <c r="H122" s="72">
        <v>36.76</v>
      </c>
      <c r="I122" s="72"/>
      <c r="J122" s="74">
        <v>3.6</v>
      </c>
      <c r="K122" s="74">
        <v>3.6</v>
      </c>
    </row>
    <row r="123" spans="1:11" x14ac:dyDescent="0.2">
      <c r="C123" s="13" t="s">
        <v>164</v>
      </c>
      <c r="E123" s="66">
        <v>36.76</v>
      </c>
    </row>
    <row r="124" spans="1:11" x14ac:dyDescent="0.2">
      <c r="C124" s="13" t="s">
        <v>165</v>
      </c>
    </row>
    <row r="125" spans="1:11" x14ac:dyDescent="0.2">
      <c r="C125" s="13" t="s">
        <v>166</v>
      </c>
    </row>
    <row r="126" spans="1:11" x14ac:dyDescent="0.2">
      <c r="C126" s="13" t="s">
        <v>167</v>
      </c>
    </row>
    <row r="127" spans="1:11" x14ac:dyDescent="0.2">
      <c r="C127" s="13" t="s">
        <v>50</v>
      </c>
    </row>
    <row r="128" spans="1:11" x14ac:dyDescent="0.2">
      <c r="C128" s="13" t="s">
        <v>168</v>
      </c>
      <c r="G128" s="75" t="s">
        <v>169</v>
      </c>
    </row>
    <row r="129" spans="1:11" x14ac:dyDescent="0.2">
      <c r="C129" s="13" t="s">
        <v>170</v>
      </c>
      <c r="G129" s="75" t="s">
        <v>171</v>
      </c>
    </row>
    <row r="130" spans="1:11" x14ac:dyDescent="0.2">
      <c r="C130" s="13" t="s">
        <v>55</v>
      </c>
      <c r="G130" s="75" t="s">
        <v>172</v>
      </c>
    </row>
    <row r="131" spans="1:11" x14ac:dyDescent="0.2">
      <c r="A131" s="71" t="s">
        <v>173</v>
      </c>
      <c r="B131" s="71" t="s">
        <v>174</v>
      </c>
      <c r="C131" s="71" t="s">
        <v>175</v>
      </c>
      <c r="D131" s="72">
        <v>1</v>
      </c>
      <c r="E131" s="74">
        <v>4800.6400000000003</v>
      </c>
      <c r="F131" s="72"/>
      <c r="G131" s="72">
        <v>4800.6400000000003</v>
      </c>
      <c r="H131" s="72"/>
      <c r="I131" s="72"/>
      <c r="J131" s="72"/>
      <c r="K131" s="72"/>
    </row>
    <row r="132" spans="1:11" x14ac:dyDescent="0.2">
      <c r="B132" s="13" t="s">
        <v>176</v>
      </c>
      <c r="C132" s="13" t="s">
        <v>177</v>
      </c>
    </row>
    <row r="133" spans="1:11" x14ac:dyDescent="0.2">
      <c r="B133" s="13" t="s">
        <v>156</v>
      </c>
      <c r="C133" s="13" t="s">
        <v>71</v>
      </c>
    </row>
    <row r="134" spans="1:11" x14ac:dyDescent="0.2">
      <c r="B134" s="13" t="s">
        <v>70</v>
      </c>
      <c r="C134" s="13" t="s">
        <v>178</v>
      </c>
    </row>
    <row r="135" spans="1:11" x14ac:dyDescent="0.2">
      <c r="C135" s="13" t="s">
        <v>50</v>
      </c>
    </row>
    <row r="136" spans="1:11" x14ac:dyDescent="0.2">
      <c r="A136" s="71" t="s">
        <v>179</v>
      </c>
      <c r="B136" s="71" t="s">
        <v>180</v>
      </c>
      <c r="C136" s="71" t="s">
        <v>181</v>
      </c>
      <c r="D136" s="72">
        <v>2</v>
      </c>
      <c r="E136" s="74">
        <v>5215.3100000000004</v>
      </c>
      <c r="F136" s="72"/>
      <c r="G136" s="72">
        <v>10430.620000000001</v>
      </c>
      <c r="H136" s="72"/>
      <c r="I136" s="72"/>
      <c r="J136" s="72"/>
      <c r="K136" s="72"/>
    </row>
    <row r="137" spans="1:11" x14ac:dyDescent="0.2">
      <c r="B137" s="13" t="s">
        <v>176</v>
      </c>
      <c r="C137" s="13" t="s">
        <v>182</v>
      </c>
    </row>
    <row r="138" spans="1:11" x14ac:dyDescent="0.2">
      <c r="B138" s="13" t="s">
        <v>156</v>
      </c>
      <c r="C138" s="13" t="s">
        <v>183</v>
      </c>
    </row>
    <row r="139" spans="1:11" x14ac:dyDescent="0.2">
      <c r="B139" s="13" t="s">
        <v>70</v>
      </c>
    </row>
    <row r="140" spans="1:11" x14ac:dyDescent="0.2">
      <c r="C140" s="13" t="s">
        <v>50</v>
      </c>
    </row>
    <row r="141" spans="1:11" x14ac:dyDescent="0.2">
      <c r="A141" s="71" t="s">
        <v>184</v>
      </c>
      <c r="B141" s="71" t="s">
        <v>152</v>
      </c>
      <c r="C141" s="71" t="s">
        <v>185</v>
      </c>
      <c r="D141" s="72">
        <v>1</v>
      </c>
      <c r="E141" s="74">
        <v>191.77</v>
      </c>
      <c r="F141" s="72"/>
      <c r="G141" s="72">
        <v>191.77</v>
      </c>
      <c r="H141" s="72"/>
      <c r="I141" s="72"/>
      <c r="J141" s="72"/>
      <c r="K141" s="72"/>
    </row>
    <row r="142" spans="1:11" x14ac:dyDescent="0.2">
      <c r="B142" s="13" t="s">
        <v>186</v>
      </c>
      <c r="C142" s="13" t="s">
        <v>187</v>
      </c>
    </row>
    <row r="143" spans="1:11" x14ac:dyDescent="0.2">
      <c r="B143" s="13" t="s">
        <v>188</v>
      </c>
      <c r="C143" s="13" t="s">
        <v>189</v>
      </c>
    </row>
    <row r="144" spans="1:11" x14ac:dyDescent="0.2">
      <c r="B144" s="13" t="s">
        <v>70</v>
      </c>
    </row>
    <row r="145" spans="1:11" x14ac:dyDescent="0.2">
      <c r="C145" s="13" t="s">
        <v>50</v>
      </c>
    </row>
    <row r="146" spans="1:11" x14ac:dyDescent="0.2">
      <c r="A146" s="71" t="s">
        <v>171</v>
      </c>
      <c r="B146" s="71" t="s">
        <v>190</v>
      </c>
      <c r="C146" s="71" t="s">
        <v>191</v>
      </c>
      <c r="D146" s="72">
        <v>7</v>
      </c>
      <c r="E146" s="74">
        <v>752.44</v>
      </c>
      <c r="F146" s="72"/>
      <c r="G146" s="72">
        <v>5267.08</v>
      </c>
      <c r="H146" s="72"/>
      <c r="I146" s="72"/>
      <c r="J146" s="72"/>
      <c r="K146" s="72"/>
    </row>
    <row r="147" spans="1:11" x14ac:dyDescent="0.2">
      <c r="B147" s="13" t="s">
        <v>192</v>
      </c>
      <c r="C147" s="13" t="s">
        <v>71</v>
      </c>
    </row>
    <row r="148" spans="1:11" x14ac:dyDescent="0.2">
      <c r="B148" s="13" t="s">
        <v>193</v>
      </c>
      <c r="C148" s="13" t="s">
        <v>194</v>
      </c>
    </row>
    <row r="149" spans="1:11" x14ac:dyDescent="0.2">
      <c r="B149" s="13" t="s">
        <v>70</v>
      </c>
    </row>
    <row r="150" spans="1:11" x14ac:dyDescent="0.2">
      <c r="C150" s="13" t="s">
        <v>50</v>
      </c>
    </row>
    <row r="151" spans="1:11" x14ac:dyDescent="0.2">
      <c r="A151" s="71" t="s">
        <v>195</v>
      </c>
      <c r="B151" s="71" t="s">
        <v>196</v>
      </c>
      <c r="C151" s="71" t="s">
        <v>197</v>
      </c>
      <c r="D151" s="72">
        <v>1</v>
      </c>
      <c r="E151" s="74">
        <v>19.48</v>
      </c>
      <c r="F151" s="74">
        <v>10.51</v>
      </c>
      <c r="G151" s="72">
        <v>19.48</v>
      </c>
      <c r="H151" s="72">
        <v>8.7899999999999991</v>
      </c>
      <c r="I151" s="74">
        <v>10.51</v>
      </c>
      <c r="J151" s="74">
        <v>1.03</v>
      </c>
      <c r="K151" s="74">
        <v>1.03</v>
      </c>
    </row>
    <row r="152" spans="1:11" x14ac:dyDescent="0.2">
      <c r="C152" s="13" t="s">
        <v>198</v>
      </c>
      <c r="E152" s="66">
        <v>8.7899999999999991</v>
      </c>
      <c r="F152" s="66">
        <v>1.86</v>
      </c>
      <c r="I152" s="66">
        <v>1.86</v>
      </c>
      <c r="J152" s="66">
        <v>0.16</v>
      </c>
      <c r="K152" s="66">
        <v>0.16</v>
      </c>
    </row>
    <row r="153" spans="1:11" x14ac:dyDescent="0.2">
      <c r="C153" s="13" t="s">
        <v>199</v>
      </c>
    </row>
    <row r="154" spans="1:11" x14ac:dyDescent="0.2">
      <c r="C154" s="13" t="s">
        <v>50</v>
      </c>
    </row>
    <row r="155" spans="1:11" x14ac:dyDescent="0.2">
      <c r="C155" s="13" t="s">
        <v>79</v>
      </c>
      <c r="G155" s="75" t="s">
        <v>123</v>
      </c>
    </row>
    <row r="156" spans="1:11" x14ac:dyDescent="0.2">
      <c r="C156" s="13" t="s">
        <v>53</v>
      </c>
      <c r="G156" s="75" t="s">
        <v>102</v>
      </c>
    </row>
    <row r="157" spans="1:11" x14ac:dyDescent="0.2">
      <c r="C157" s="13" t="s">
        <v>55</v>
      </c>
      <c r="G157" s="75" t="s">
        <v>52</v>
      </c>
    </row>
    <row r="158" spans="1:11" x14ac:dyDescent="0.2">
      <c r="A158" s="71" t="s">
        <v>54</v>
      </c>
      <c r="B158" s="71" t="s">
        <v>200</v>
      </c>
      <c r="C158" s="71" t="s">
        <v>201</v>
      </c>
      <c r="D158" s="72">
        <v>1</v>
      </c>
      <c r="E158" s="74">
        <v>9703.61</v>
      </c>
      <c r="F158" s="72"/>
      <c r="G158" s="72">
        <v>9703.61</v>
      </c>
      <c r="H158" s="72"/>
      <c r="I158" s="72"/>
      <c r="J158" s="72"/>
      <c r="K158" s="72"/>
    </row>
    <row r="159" spans="1:11" x14ac:dyDescent="0.2">
      <c r="B159" s="13" t="s">
        <v>202</v>
      </c>
      <c r="C159" s="13" t="s">
        <v>203</v>
      </c>
    </row>
    <row r="160" spans="1:11" x14ac:dyDescent="0.2">
      <c r="B160" s="13" t="s">
        <v>161</v>
      </c>
      <c r="C160" s="13" t="s">
        <v>204</v>
      </c>
    </row>
    <row r="161" spans="1:11" x14ac:dyDescent="0.2">
      <c r="C161" s="13" t="s">
        <v>205</v>
      </c>
    </row>
    <row r="162" spans="1:11" x14ac:dyDescent="0.2">
      <c r="C162" s="13" t="s">
        <v>206</v>
      </c>
    </row>
    <row r="163" spans="1:11" x14ac:dyDescent="0.2">
      <c r="C163" s="13" t="s">
        <v>207</v>
      </c>
    </row>
    <row r="164" spans="1:11" x14ac:dyDescent="0.2">
      <c r="C164" s="13" t="s">
        <v>208</v>
      </c>
    </row>
    <row r="165" spans="1:11" x14ac:dyDescent="0.2">
      <c r="C165" s="13" t="s">
        <v>209</v>
      </c>
    </row>
    <row r="166" spans="1:11" x14ac:dyDescent="0.2">
      <c r="C166" s="13" t="s">
        <v>50</v>
      </c>
    </row>
    <row r="167" spans="1:11" x14ac:dyDescent="0.2">
      <c r="A167" s="71" t="s">
        <v>80</v>
      </c>
      <c r="B167" s="71" t="s">
        <v>196</v>
      </c>
      <c r="C167" s="71" t="s">
        <v>197</v>
      </c>
      <c r="D167" s="72">
        <v>2</v>
      </c>
      <c r="E167" s="74">
        <v>19.48</v>
      </c>
      <c r="F167" s="74">
        <v>10.51</v>
      </c>
      <c r="G167" s="72">
        <v>38.96</v>
      </c>
      <c r="H167" s="72">
        <v>17.579999999999998</v>
      </c>
      <c r="I167" s="74">
        <v>21.02</v>
      </c>
      <c r="J167" s="74">
        <v>1.03</v>
      </c>
      <c r="K167" s="74">
        <v>2.06</v>
      </c>
    </row>
    <row r="168" spans="1:11" x14ac:dyDescent="0.2">
      <c r="C168" s="13" t="s">
        <v>210</v>
      </c>
      <c r="E168" s="66">
        <v>8.7899999999999991</v>
      </c>
      <c r="F168" s="66">
        <v>1.86</v>
      </c>
      <c r="I168" s="66">
        <v>3.72</v>
      </c>
      <c r="J168" s="66">
        <v>0.16</v>
      </c>
      <c r="K168" s="66">
        <v>0.32</v>
      </c>
    </row>
    <row r="169" spans="1:11" x14ac:dyDescent="0.2">
      <c r="C169" s="13" t="s">
        <v>211</v>
      </c>
    </row>
    <row r="170" spans="1:11" x14ac:dyDescent="0.2">
      <c r="C170" s="13" t="s">
        <v>50</v>
      </c>
    </row>
    <row r="171" spans="1:11" x14ac:dyDescent="0.2">
      <c r="C171" s="13" t="s">
        <v>79</v>
      </c>
      <c r="G171" s="75" t="s">
        <v>179</v>
      </c>
    </row>
    <row r="172" spans="1:11" x14ac:dyDescent="0.2">
      <c r="C172" s="13" t="s">
        <v>53</v>
      </c>
      <c r="G172" s="75" t="s">
        <v>145</v>
      </c>
    </row>
    <row r="173" spans="1:11" x14ac:dyDescent="0.2">
      <c r="C173" s="13" t="s">
        <v>55</v>
      </c>
      <c r="G173" s="75" t="s">
        <v>212</v>
      </c>
    </row>
    <row r="174" spans="1:11" x14ac:dyDescent="0.2">
      <c r="A174" s="71" t="s">
        <v>213</v>
      </c>
      <c r="B174" s="71" t="s">
        <v>214</v>
      </c>
      <c r="C174" s="71" t="s">
        <v>215</v>
      </c>
      <c r="D174" s="72">
        <v>2</v>
      </c>
      <c r="E174" s="74">
        <v>1345.69</v>
      </c>
      <c r="F174" s="72"/>
      <c r="G174" s="72">
        <v>2691.38</v>
      </c>
      <c r="H174" s="72"/>
      <c r="I174" s="72"/>
      <c r="J174" s="72"/>
      <c r="K174" s="72"/>
    </row>
    <row r="175" spans="1:11" x14ac:dyDescent="0.2">
      <c r="B175" s="13" t="s">
        <v>216</v>
      </c>
      <c r="C175" s="13" t="s">
        <v>217</v>
      </c>
    </row>
    <row r="176" spans="1:11" x14ac:dyDescent="0.2">
      <c r="B176" s="13" t="s">
        <v>218</v>
      </c>
      <c r="C176" s="13" t="s">
        <v>220</v>
      </c>
    </row>
    <row r="177" spans="1:11" x14ac:dyDescent="0.2">
      <c r="B177" s="13" t="s">
        <v>219</v>
      </c>
    </row>
    <row r="178" spans="1:11" x14ac:dyDescent="0.2">
      <c r="C178" s="13" t="s">
        <v>50</v>
      </c>
    </row>
    <row r="179" spans="1:11" x14ac:dyDescent="0.2">
      <c r="A179" s="71" t="s">
        <v>221</v>
      </c>
      <c r="B179" s="71" t="s">
        <v>222</v>
      </c>
      <c r="C179" s="71" t="s">
        <v>223</v>
      </c>
      <c r="D179" s="72">
        <v>13</v>
      </c>
      <c r="E179" s="74">
        <v>34.700000000000003</v>
      </c>
      <c r="F179" s="72"/>
      <c r="G179" s="72">
        <v>451.1</v>
      </c>
      <c r="H179" s="72">
        <v>442.26</v>
      </c>
      <c r="I179" s="72"/>
      <c r="J179" s="74">
        <v>3.11</v>
      </c>
      <c r="K179" s="74">
        <v>40.43</v>
      </c>
    </row>
    <row r="180" spans="1:11" x14ac:dyDescent="0.2">
      <c r="C180" s="13" t="s">
        <v>224</v>
      </c>
      <c r="E180" s="66">
        <v>34.020000000000003</v>
      </c>
    </row>
    <row r="181" spans="1:11" x14ac:dyDescent="0.2">
      <c r="C181" s="13" t="s">
        <v>50</v>
      </c>
    </row>
    <row r="182" spans="1:11" x14ac:dyDescent="0.2">
      <c r="C182" s="13" t="s">
        <v>168</v>
      </c>
      <c r="G182" s="75" t="s">
        <v>225</v>
      </c>
    </row>
    <row r="183" spans="1:11" x14ac:dyDescent="0.2">
      <c r="C183" s="13" t="s">
        <v>170</v>
      </c>
      <c r="G183" s="75" t="s">
        <v>226</v>
      </c>
    </row>
    <row r="184" spans="1:11" x14ac:dyDescent="0.2">
      <c r="C184" s="13" t="s">
        <v>55</v>
      </c>
      <c r="G184" s="75" t="s">
        <v>227</v>
      </c>
    </row>
    <row r="185" spans="1:11" x14ac:dyDescent="0.2">
      <c r="A185" s="71" t="s">
        <v>228</v>
      </c>
      <c r="B185" s="71" t="s">
        <v>229</v>
      </c>
      <c r="C185" s="71" t="s">
        <v>230</v>
      </c>
      <c r="D185" s="72">
        <v>13</v>
      </c>
      <c r="E185" s="74">
        <v>2888.76</v>
      </c>
      <c r="F185" s="72"/>
      <c r="G185" s="72">
        <v>37553.879999999997</v>
      </c>
      <c r="H185" s="72"/>
      <c r="I185" s="72"/>
      <c r="J185" s="72"/>
      <c r="K185" s="72"/>
    </row>
    <row r="186" spans="1:11" x14ac:dyDescent="0.2">
      <c r="B186" s="13" t="s">
        <v>231</v>
      </c>
      <c r="C186" s="13" t="s">
        <v>232</v>
      </c>
    </row>
    <row r="187" spans="1:11" x14ac:dyDescent="0.2">
      <c r="B187" s="13" t="s">
        <v>233</v>
      </c>
      <c r="C187" s="13" t="s">
        <v>234</v>
      </c>
    </row>
    <row r="188" spans="1:11" x14ac:dyDescent="0.2">
      <c r="B188" s="13" t="s">
        <v>219</v>
      </c>
      <c r="C188" s="13" t="s">
        <v>235</v>
      </c>
    </row>
    <row r="189" spans="1:11" x14ac:dyDescent="0.2">
      <c r="C189" s="13" t="s">
        <v>236</v>
      </c>
    </row>
    <row r="190" spans="1:11" x14ac:dyDescent="0.2">
      <c r="C190" s="13" t="s">
        <v>50</v>
      </c>
    </row>
    <row r="191" spans="1:11" x14ac:dyDescent="0.2">
      <c r="A191" s="71" t="s">
        <v>169</v>
      </c>
      <c r="B191" s="71" t="s">
        <v>237</v>
      </c>
      <c r="C191" s="71" t="s">
        <v>238</v>
      </c>
      <c r="D191" s="72">
        <v>29</v>
      </c>
      <c r="E191" s="74">
        <v>29.79</v>
      </c>
      <c r="F191" s="72"/>
      <c r="G191" s="72">
        <v>863.91</v>
      </c>
      <c r="H191" s="72">
        <v>847.09</v>
      </c>
      <c r="I191" s="72"/>
      <c r="J191" s="74">
        <v>2.67</v>
      </c>
      <c r="K191" s="74">
        <v>77.430000000000007</v>
      </c>
    </row>
    <row r="192" spans="1:11" x14ac:dyDescent="0.2">
      <c r="C192" s="13" t="s">
        <v>239</v>
      </c>
      <c r="E192" s="66">
        <v>29.21</v>
      </c>
    </row>
    <row r="193" spans="1:11" x14ac:dyDescent="0.2">
      <c r="C193" s="13" t="s">
        <v>50</v>
      </c>
    </row>
    <row r="194" spans="1:11" x14ac:dyDescent="0.2">
      <c r="C194" s="13" t="s">
        <v>168</v>
      </c>
      <c r="G194" s="75" t="s">
        <v>240</v>
      </c>
    </row>
    <row r="195" spans="1:11" x14ac:dyDescent="0.2">
      <c r="C195" s="13" t="s">
        <v>170</v>
      </c>
      <c r="G195" s="75" t="s">
        <v>241</v>
      </c>
    </row>
    <row r="196" spans="1:11" x14ac:dyDescent="0.2">
      <c r="C196" s="13" t="s">
        <v>55</v>
      </c>
      <c r="G196" s="75" t="s">
        <v>242</v>
      </c>
    </row>
    <row r="197" spans="1:11" x14ac:dyDescent="0.2">
      <c r="A197" s="71" t="s">
        <v>243</v>
      </c>
      <c r="B197" s="71" t="s">
        <v>229</v>
      </c>
      <c r="C197" s="71" t="s">
        <v>244</v>
      </c>
      <c r="D197" s="72">
        <v>27</v>
      </c>
      <c r="E197" s="74">
        <v>2888.76</v>
      </c>
      <c r="F197" s="72"/>
      <c r="G197" s="72">
        <v>77996.52</v>
      </c>
      <c r="H197" s="72"/>
      <c r="I197" s="72"/>
      <c r="J197" s="72"/>
      <c r="K197" s="72"/>
    </row>
    <row r="198" spans="1:11" x14ac:dyDescent="0.2">
      <c r="B198" s="13" t="s">
        <v>231</v>
      </c>
      <c r="C198" s="13" t="s">
        <v>245</v>
      </c>
    </row>
    <row r="199" spans="1:11" x14ac:dyDescent="0.2">
      <c r="B199" s="13" t="s">
        <v>233</v>
      </c>
      <c r="C199" s="13" t="s">
        <v>234</v>
      </c>
    </row>
    <row r="200" spans="1:11" x14ac:dyDescent="0.2">
      <c r="B200" s="13" t="s">
        <v>219</v>
      </c>
      <c r="C200" s="13" t="s">
        <v>235</v>
      </c>
    </row>
    <row r="201" spans="1:11" x14ac:dyDescent="0.2">
      <c r="C201" s="13" t="s">
        <v>236</v>
      </c>
    </row>
    <row r="202" spans="1:11" x14ac:dyDescent="0.2">
      <c r="C202" s="13" t="s">
        <v>50</v>
      </c>
    </row>
    <row r="203" spans="1:11" x14ac:dyDescent="0.2">
      <c r="A203" s="71" t="s">
        <v>121</v>
      </c>
      <c r="B203" s="71" t="s">
        <v>229</v>
      </c>
      <c r="C203" s="71" t="s">
        <v>246</v>
      </c>
      <c r="D203" s="72">
        <v>2</v>
      </c>
      <c r="E203" s="74">
        <v>5281.1</v>
      </c>
      <c r="F203" s="72"/>
      <c r="G203" s="72">
        <v>10562.2</v>
      </c>
      <c r="H203" s="72"/>
      <c r="I203" s="72"/>
      <c r="J203" s="72"/>
      <c r="K203" s="72"/>
    </row>
    <row r="204" spans="1:11" x14ac:dyDescent="0.2">
      <c r="B204" s="13" t="s">
        <v>231</v>
      </c>
      <c r="C204" s="13" t="s">
        <v>247</v>
      </c>
    </row>
    <row r="205" spans="1:11" x14ac:dyDescent="0.2">
      <c r="B205" s="13" t="s">
        <v>233</v>
      </c>
      <c r="C205" s="13" t="s">
        <v>248</v>
      </c>
    </row>
    <row r="206" spans="1:11" x14ac:dyDescent="0.2">
      <c r="B206" s="13" t="s">
        <v>219</v>
      </c>
      <c r="C206" s="13" t="s">
        <v>249</v>
      </c>
    </row>
    <row r="207" spans="1:11" x14ac:dyDescent="0.2">
      <c r="C207" s="13" t="s">
        <v>50</v>
      </c>
    </row>
    <row r="208" spans="1:11" x14ac:dyDescent="0.2">
      <c r="A208" s="71" t="s">
        <v>250</v>
      </c>
      <c r="B208" s="71" t="s">
        <v>251</v>
      </c>
      <c r="C208" s="71" t="s">
        <v>252</v>
      </c>
      <c r="D208" s="72">
        <v>47</v>
      </c>
      <c r="E208" s="74">
        <v>5.54</v>
      </c>
      <c r="F208" s="72"/>
      <c r="G208" s="72">
        <v>260.38</v>
      </c>
      <c r="H208" s="72"/>
      <c r="I208" s="72"/>
      <c r="J208" s="72"/>
      <c r="K208" s="72"/>
    </row>
    <row r="209" spans="1:11" x14ac:dyDescent="0.2">
      <c r="B209" s="13" t="s">
        <v>253</v>
      </c>
      <c r="C209" s="13" t="s">
        <v>254</v>
      </c>
    </row>
    <row r="210" spans="1:11" x14ac:dyDescent="0.2">
      <c r="C210" s="13" t="s">
        <v>255</v>
      </c>
    </row>
    <row r="211" spans="1:11" x14ac:dyDescent="0.2">
      <c r="C211" s="13" t="s">
        <v>50</v>
      </c>
    </row>
    <row r="212" spans="1:11" x14ac:dyDescent="0.2">
      <c r="A212" s="71" t="s">
        <v>256</v>
      </c>
      <c r="B212" s="71" t="s">
        <v>257</v>
      </c>
      <c r="C212" s="71" t="s">
        <v>258</v>
      </c>
      <c r="D212" s="72">
        <v>100</v>
      </c>
      <c r="E212" s="74">
        <v>2.11</v>
      </c>
      <c r="F212" s="72"/>
      <c r="G212" s="72">
        <v>211</v>
      </c>
      <c r="H212" s="72">
        <v>207</v>
      </c>
      <c r="I212" s="72"/>
      <c r="J212" s="74">
        <v>0.22</v>
      </c>
      <c r="K212" s="74">
        <v>22</v>
      </c>
    </row>
    <row r="213" spans="1:11" x14ac:dyDescent="0.2">
      <c r="C213" s="13" t="s">
        <v>259</v>
      </c>
      <c r="E213" s="66">
        <v>2.0699999999999998</v>
      </c>
    </row>
    <row r="214" spans="1:11" x14ac:dyDescent="0.2">
      <c r="C214" s="13" t="s">
        <v>260</v>
      </c>
    </row>
    <row r="215" spans="1:11" x14ac:dyDescent="0.2">
      <c r="C215" s="13" t="s">
        <v>50</v>
      </c>
    </row>
    <row r="216" spans="1:11" x14ac:dyDescent="0.2">
      <c r="C216" s="13" t="s">
        <v>79</v>
      </c>
      <c r="G216" s="75" t="s">
        <v>122</v>
      </c>
    </row>
    <row r="217" spans="1:11" x14ac:dyDescent="0.2">
      <c r="C217" s="13" t="s">
        <v>53</v>
      </c>
      <c r="G217" s="75" t="s">
        <v>261</v>
      </c>
    </row>
    <row r="218" spans="1:11" x14ac:dyDescent="0.2">
      <c r="C218" s="13" t="s">
        <v>55</v>
      </c>
      <c r="G218" s="75" t="s">
        <v>262</v>
      </c>
    </row>
    <row r="219" spans="1:11" x14ac:dyDescent="0.2">
      <c r="A219" s="71" t="s">
        <v>263</v>
      </c>
      <c r="B219" s="71" t="s">
        <v>190</v>
      </c>
      <c r="C219" s="71" t="s">
        <v>264</v>
      </c>
      <c r="D219" s="72">
        <v>100</v>
      </c>
      <c r="E219" s="74">
        <v>0.76</v>
      </c>
      <c r="F219" s="72"/>
      <c r="G219" s="72">
        <v>76</v>
      </c>
      <c r="H219" s="72"/>
      <c r="I219" s="72"/>
      <c r="J219" s="72"/>
      <c r="K219" s="72"/>
    </row>
    <row r="220" spans="1:11" x14ac:dyDescent="0.2">
      <c r="B220" s="13" t="s">
        <v>265</v>
      </c>
      <c r="C220" s="13" t="s">
        <v>266</v>
      </c>
    </row>
    <row r="221" spans="1:11" x14ac:dyDescent="0.2">
      <c r="B221" s="13" t="s">
        <v>267</v>
      </c>
    </row>
    <row r="222" spans="1:11" x14ac:dyDescent="0.2">
      <c r="B222" s="13" t="s">
        <v>89</v>
      </c>
    </row>
    <row r="223" spans="1:11" x14ac:dyDescent="0.2">
      <c r="C223" s="13" t="s">
        <v>268</v>
      </c>
    </row>
    <row r="224" spans="1:11" x14ac:dyDescent="0.2">
      <c r="A224" s="71" t="s">
        <v>269</v>
      </c>
      <c r="B224" s="71" t="s">
        <v>270</v>
      </c>
      <c r="C224" s="71" t="s">
        <v>271</v>
      </c>
      <c r="D224" s="72">
        <v>3</v>
      </c>
      <c r="E224" s="74">
        <v>1010.15</v>
      </c>
      <c r="F224" s="74">
        <v>148.59</v>
      </c>
      <c r="G224" s="72">
        <v>3030.45</v>
      </c>
      <c r="H224" s="72">
        <v>782.82</v>
      </c>
      <c r="I224" s="74">
        <v>445.77</v>
      </c>
      <c r="J224" s="74">
        <v>27.76</v>
      </c>
      <c r="K224" s="74">
        <v>83.28</v>
      </c>
    </row>
    <row r="225" spans="1:11" x14ac:dyDescent="0.2">
      <c r="C225" s="13" t="s">
        <v>272</v>
      </c>
      <c r="E225" s="66">
        <v>260.94</v>
      </c>
      <c r="F225" s="66">
        <v>4.5199999999999996</v>
      </c>
      <c r="I225" s="66">
        <v>13.56</v>
      </c>
      <c r="J225" s="66">
        <v>0.36</v>
      </c>
      <c r="K225" s="66">
        <v>1.08</v>
      </c>
    </row>
    <row r="226" spans="1:11" x14ac:dyDescent="0.2">
      <c r="C226" s="13" t="s">
        <v>273</v>
      </c>
    </row>
    <row r="227" spans="1:11" x14ac:dyDescent="0.2">
      <c r="C227" s="13" t="s">
        <v>51</v>
      </c>
      <c r="G227" s="75" t="s">
        <v>274</v>
      </c>
    </row>
    <row r="228" spans="1:11" x14ac:dyDescent="0.2">
      <c r="C228" s="13" t="s">
        <v>53</v>
      </c>
      <c r="G228" s="75" t="s">
        <v>275</v>
      </c>
    </row>
    <row r="229" spans="1:11" x14ac:dyDescent="0.2">
      <c r="C229" s="13" t="s">
        <v>55</v>
      </c>
      <c r="G229" s="75" t="s">
        <v>276</v>
      </c>
    </row>
    <row r="230" spans="1:11" x14ac:dyDescent="0.2">
      <c r="A230" s="71" t="s">
        <v>52</v>
      </c>
      <c r="B230" s="71" t="s">
        <v>277</v>
      </c>
      <c r="C230" s="71" t="s">
        <v>278</v>
      </c>
      <c r="D230" s="72">
        <v>309</v>
      </c>
      <c r="E230" s="74">
        <v>13.25</v>
      </c>
      <c r="F230" s="72"/>
      <c r="G230" s="72">
        <v>4094.25</v>
      </c>
      <c r="H230" s="72"/>
      <c r="I230" s="72"/>
      <c r="J230" s="72"/>
      <c r="K230" s="72"/>
    </row>
    <row r="231" spans="1:11" x14ac:dyDescent="0.2">
      <c r="B231" s="13" t="s">
        <v>253</v>
      </c>
      <c r="C231" s="13" t="s">
        <v>279</v>
      </c>
    </row>
    <row r="232" spans="1:11" x14ac:dyDescent="0.2">
      <c r="C232" s="13" t="s">
        <v>280</v>
      </c>
    </row>
    <row r="233" spans="1:11" x14ac:dyDescent="0.2">
      <c r="C233" s="13" t="s">
        <v>281</v>
      </c>
    </row>
    <row r="234" spans="1:11" x14ac:dyDescent="0.2">
      <c r="C234" s="13" t="s">
        <v>282</v>
      </c>
    </row>
    <row r="235" spans="1:11" x14ac:dyDescent="0.2">
      <c r="C235" s="13" t="s">
        <v>283</v>
      </c>
    </row>
    <row r="236" spans="1:11" x14ac:dyDescent="0.2">
      <c r="C236" s="13" t="s">
        <v>284</v>
      </c>
    </row>
    <row r="237" spans="1:11" x14ac:dyDescent="0.2">
      <c r="C237" s="13" t="s">
        <v>143</v>
      </c>
    </row>
    <row r="238" spans="1:11" x14ac:dyDescent="0.2">
      <c r="A238" s="71" t="s">
        <v>285</v>
      </c>
      <c r="B238" s="71" t="s">
        <v>286</v>
      </c>
      <c r="C238" s="71" t="s">
        <v>287</v>
      </c>
      <c r="D238" s="72">
        <v>3</v>
      </c>
      <c r="E238" s="74">
        <v>68.77</v>
      </c>
      <c r="F238" s="74">
        <v>3.62</v>
      </c>
      <c r="G238" s="72">
        <v>206.31</v>
      </c>
      <c r="H238" s="72">
        <v>152.01</v>
      </c>
      <c r="I238" s="74">
        <v>10.86</v>
      </c>
      <c r="J238" s="74">
        <v>5.39</v>
      </c>
      <c r="K238" s="74">
        <v>16.170000000000002</v>
      </c>
    </row>
    <row r="239" spans="1:11" x14ac:dyDescent="0.2">
      <c r="C239" s="13" t="s">
        <v>288</v>
      </c>
      <c r="E239" s="66">
        <v>50.67</v>
      </c>
      <c r="F239" s="66">
        <v>0.5</v>
      </c>
      <c r="I239" s="66">
        <v>1.5</v>
      </c>
      <c r="J239" s="66">
        <v>0.04</v>
      </c>
      <c r="K239" s="66">
        <v>0.12</v>
      </c>
    </row>
    <row r="240" spans="1:11" x14ac:dyDescent="0.2">
      <c r="C240" s="13" t="s">
        <v>289</v>
      </c>
    </row>
    <row r="241" spans="1:11" x14ac:dyDescent="0.2">
      <c r="C241" s="13" t="s">
        <v>290</v>
      </c>
    </row>
    <row r="242" spans="1:11" x14ac:dyDescent="0.2">
      <c r="C242" s="13" t="s">
        <v>291</v>
      </c>
    </row>
    <row r="243" spans="1:11" x14ac:dyDescent="0.2">
      <c r="C243" s="13" t="s">
        <v>292</v>
      </c>
    </row>
    <row r="244" spans="1:11" x14ac:dyDescent="0.2">
      <c r="C244" s="13" t="s">
        <v>273</v>
      </c>
    </row>
    <row r="245" spans="1:11" x14ac:dyDescent="0.2">
      <c r="C245" s="13" t="s">
        <v>51</v>
      </c>
      <c r="G245" s="75" t="s">
        <v>293</v>
      </c>
    </row>
    <row r="246" spans="1:11" x14ac:dyDescent="0.2">
      <c r="C246" s="13" t="s">
        <v>53</v>
      </c>
      <c r="G246" s="75" t="s">
        <v>294</v>
      </c>
    </row>
    <row r="247" spans="1:11" x14ac:dyDescent="0.2">
      <c r="C247" s="13" t="s">
        <v>55</v>
      </c>
      <c r="G247" s="75" t="s">
        <v>295</v>
      </c>
    </row>
    <row r="248" spans="1:11" x14ac:dyDescent="0.2">
      <c r="A248" s="71" t="s">
        <v>107</v>
      </c>
      <c r="B248" s="71" t="s">
        <v>296</v>
      </c>
      <c r="C248" s="71" t="s">
        <v>287</v>
      </c>
      <c r="D248" s="72">
        <v>3</v>
      </c>
      <c r="E248" s="74">
        <v>27.32</v>
      </c>
      <c r="F248" s="74">
        <v>1.81</v>
      </c>
      <c r="G248" s="72">
        <v>81.96</v>
      </c>
      <c r="H248" s="72">
        <v>51.6</v>
      </c>
      <c r="I248" s="74">
        <v>5.43</v>
      </c>
      <c r="J248" s="74">
        <v>1.83</v>
      </c>
      <c r="K248" s="74">
        <v>5.49</v>
      </c>
    </row>
    <row r="249" spans="1:11" x14ac:dyDescent="0.2">
      <c r="C249" s="13" t="s">
        <v>288</v>
      </c>
      <c r="E249" s="66">
        <v>17.2</v>
      </c>
      <c r="F249" s="66">
        <v>0.26</v>
      </c>
      <c r="I249" s="66">
        <v>0.78</v>
      </c>
      <c r="J249" s="66">
        <v>0.02</v>
      </c>
      <c r="K249" s="66">
        <v>0.06</v>
      </c>
    </row>
    <row r="250" spans="1:11" x14ac:dyDescent="0.2">
      <c r="C250" s="13" t="s">
        <v>297</v>
      </c>
    </row>
    <row r="251" spans="1:11" x14ac:dyDescent="0.2">
      <c r="C251" s="13" t="s">
        <v>298</v>
      </c>
    </row>
    <row r="252" spans="1:11" x14ac:dyDescent="0.2">
      <c r="C252" s="13" t="s">
        <v>299</v>
      </c>
    </row>
    <row r="253" spans="1:11" x14ac:dyDescent="0.2">
      <c r="C253" s="13" t="s">
        <v>300</v>
      </c>
    </row>
    <row r="254" spans="1:11" x14ac:dyDescent="0.2">
      <c r="C254" s="13" t="s">
        <v>273</v>
      </c>
    </row>
    <row r="255" spans="1:11" x14ac:dyDescent="0.2">
      <c r="C255" s="13" t="s">
        <v>51</v>
      </c>
      <c r="G255" s="75" t="s">
        <v>301</v>
      </c>
    </row>
    <row r="256" spans="1:11" x14ac:dyDescent="0.2">
      <c r="C256" s="13" t="s">
        <v>53</v>
      </c>
      <c r="G256" s="75" t="s">
        <v>263</v>
      </c>
    </row>
    <row r="257" spans="1:11" x14ac:dyDescent="0.2">
      <c r="C257" s="13" t="s">
        <v>55</v>
      </c>
      <c r="G257" s="75" t="s">
        <v>302</v>
      </c>
    </row>
    <row r="258" spans="1:11" x14ac:dyDescent="0.2">
      <c r="A258" s="71" t="s">
        <v>303</v>
      </c>
      <c r="B258" s="71" t="s">
        <v>304</v>
      </c>
      <c r="C258" s="71" t="s">
        <v>305</v>
      </c>
      <c r="D258" s="72">
        <v>0.61199999999999999</v>
      </c>
      <c r="E258" s="74">
        <v>1180</v>
      </c>
      <c r="F258" s="72"/>
      <c r="G258" s="72">
        <v>722.16</v>
      </c>
      <c r="H258" s="72"/>
      <c r="I258" s="72"/>
      <c r="J258" s="72"/>
      <c r="K258" s="72"/>
    </row>
    <row r="259" spans="1:11" x14ac:dyDescent="0.2">
      <c r="B259" s="13" t="s">
        <v>306</v>
      </c>
      <c r="C259" s="13" t="s">
        <v>307</v>
      </c>
    </row>
    <row r="260" spans="1:11" x14ac:dyDescent="0.2">
      <c r="C260" s="13" t="s">
        <v>308</v>
      </c>
    </row>
    <row r="261" spans="1:11" x14ac:dyDescent="0.2">
      <c r="C261" s="13" t="s">
        <v>309</v>
      </c>
    </row>
    <row r="262" spans="1:11" x14ac:dyDescent="0.2">
      <c r="C262" s="13" t="s">
        <v>310</v>
      </c>
    </row>
    <row r="263" spans="1:11" x14ac:dyDescent="0.2">
      <c r="A263" s="71" t="s">
        <v>311</v>
      </c>
      <c r="B263" s="71" t="s">
        <v>312</v>
      </c>
      <c r="C263" s="71" t="s">
        <v>313</v>
      </c>
      <c r="D263" s="72">
        <v>5.0999999999999996</v>
      </c>
      <c r="E263" s="74">
        <v>206.76</v>
      </c>
      <c r="F263" s="74">
        <v>0.31</v>
      </c>
      <c r="G263" s="72">
        <v>1054.48</v>
      </c>
      <c r="H263" s="72">
        <v>790.09</v>
      </c>
      <c r="I263" s="74">
        <v>1.59</v>
      </c>
      <c r="J263" s="74">
        <v>16.29</v>
      </c>
      <c r="K263" s="74">
        <v>83.08</v>
      </c>
    </row>
    <row r="264" spans="1:11" x14ac:dyDescent="0.2">
      <c r="C264" s="13" t="s">
        <v>314</v>
      </c>
      <c r="E264" s="66">
        <v>154.91999999999999</v>
      </c>
      <c r="F264" s="66">
        <v>0.14000000000000001</v>
      </c>
      <c r="I264" s="66">
        <v>0.71</v>
      </c>
      <c r="J264" s="66">
        <v>0.01</v>
      </c>
      <c r="K264" s="66">
        <v>0.05</v>
      </c>
    </row>
    <row r="265" spans="1:11" x14ac:dyDescent="0.2">
      <c r="C265" s="13" t="s">
        <v>273</v>
      </c>
    </row>
    <row r="266" spans="1:11" x14ac:dyDescent="0.2">
      <c r="C266" s="13" t="s">
        <v>51</v>
      </c>
      <c r="G266" s="75" t="s">
        <v>315</v>
      </c>
    </row>
    <row r="267" spans="1:11" x14ac:dyDescent="0.2">
      <c r="C267" s="13" t="s">
        <v>53</v>
      </c>
      <c r="G267" s="75" t="s">
        <v>316</v>
      </c>
    </row>
    <row r="268" spans="1:11" x14ac:dyDescent="0.2">
      <c r="C268" s="13" t="s">
        <v>55</v>
      </c>
      <c r="G268" s="75" t="s">
        <v>317</v>
      </c>
    </row>
    <row r="269" spans="1:11" x14ac:dyDescent="0.2">
      <c r="A269" s="71" t="s">
        <v>318</v>
      </c>
      <c r="B269" s="71" t="s">
        <v>319</v>
      </c>
      <c r="C269" s="71" t="s">
        <v>320</v>
      </c>
      <c r="D269" s="72">
        <v>520.20000000000005</v>
      </c>
      <c r="E269" s="74">
        <v>3.3</v>
      </c>
      <c r="F269" s="72"/>
      <c r="G269" s="72">
        <v>1716.66</v>
      </c>
      <c r="H269" s="72"/>
      <c r="I269" s="72"/>
      <c r="J269" s="72"/>
      <c r="K269" s="72"/>
    </row>
    <row r="270" spans="1:11" x14ac:dyDescent="0.2">
      <c r="B270" s="13" t="s">
        <v>321</v>
      </c>
      <c r="C270" s="13" t="s">
        <v>322</v>
      </c>
    </row>
    <row r="271" spans="1:11" x14ac:dyDescent="0.2">
      <c r="C271" s="13" t="s">
        <v>143</v>
      </c>
    </row>
    <row r="272" spans="1:11" x14ac:dyDescent="0.2">
      <c r="A272" s="71" t="s">
        <v>323</v>
      </c>
      <c r="B272" s="71" t="s">
        <v>324</v>
      </c>
      <c r="C272" s="71" t="s">
        <v>313</v>
      </c>
      <c r="D272" s="72">
        <v>0.4</v>
      </c>
      <c r="E272" s="74">
        <v>245.13</v>
      </c>
      <c r="F272" s="74">
        <v>0.31</v>
      </c>
      <c r="G272" s="72">
        <v>98.05</v>
      </c>
      <c r="H272" s="72">
        <v>69.959999999999994</v>
      </c>
      <c r="I272" s="74">
        <v>0.12</v>
      </c>
      <c r="J272" s="74">
        <v>18.39</v>
      </c>
      <c r="K272" s="74">
        <v>7.36</v>
      </c>
    </row>
    <row r="273" spans="1:11" x14ac:dyDescent="0.2">
      <c r="C273" s="13" t="s">
        <v>325</v>
      </c>
      <c r="E273" s="66">
        <v>174.89</v>
      </c>
      <c r="F273" s="66">
        <v>0.14000000000000001</v>
      </c>
      <c r="I273" s="66">
        <v>0.06</v>
      </c>
      <c r="J273" s="66">
        <v>0.01</v>
      </c>
    </row>
    <row r="274" spans="1:11" x14ac:dyDescent="0.2">
      <c r="C274" s="13" t="s">
        <v>273</v>
      </c>
    </row>
    <row r="275" spans="1:11" x14ac:dyDescent="0.2">
      <c r="C275" s="13" t="s">
        <v>51</v>
      </c>
      <c r="G275" s="75" t="s">
        <v>326</v>
      </c>
    </row>
    <row r="276" spans="1:11" x14ac:dyDescent="0.2">
      <c r="C276" s="13" t="s">
        <v>53</v>
      </c>
      <c r="G276" s="75" t="s">
        <v>327</v>
      </c>
    </row>
    <row r="277" spans="1:11" x14ac:dyDescent="0.2">
      <c r="C277" s="13" t="s">
        <v>55</v>
      </c>
      <c r="G277" s="75" t="s">
        <v>328</v>
      </c>
    </row>
    <row r="278" spans="1:11" x14ac:dyDescent="0.2">
      <c r="A278" s="71" t="s">
        <v>329</v>
      </c>
      <c r="B278" s="71" t="s">
        <v>319</v>
      </c>
      <c r="C278" s="71" t="s">
        <v>330</v>
      </c>
      <c r="D278" s="72">
        <v>20.399999999999999</v>
      </c>
      <c r="E278" s="74">
        <v>6.8</v>
      </c>
      <c r="F278" s="72"/>
      <c r="G278" s="72">
        <v>138.72</v>
      </c>
      <c r="H278" s="72"/>
      <c r="I278" s="72"/>
      <c r="J278" s="72"/>
      <c r="K278" s="72"/>
    </row>
    <row r="279" spans="1:11" x14ac:dyDescent="0.2">
      <c r="B279" s="13" t="s">
        <v>331</v>
      </c>
      <c r="C279" s="13" t="s">
        <v>322</v>
      </c>
    </row>
    <row r="280" spans="1:11" x14ac:dyDescent="0.2">
      <c r="C280" s="13" t="s">
        <v>143</v>
      </c>
    </row>
    <row r="281" spans="1:11" x14ac:dyDescent="0.2">
      <c r="A281" s="71" t="s">
        <v>332</v>
      </c>
      <c r="B281" s="71" t="s">
        <v>319</v>
      </c>
      <c r="C281" s="71" t="s">
        <v>333</v>
      </c>
      <c r="D281" s="72">
        <v>20.399999999999999</v>
      </c>
      <c r="E281" s="74">
        <v>10.07</v>
      </c>
      <c r="F281" s="72"/>
      <c r="G281" s="72">
        <v>205.43</v>
      </c>
      <c r="H281" s="72"/>
      <c r="I281" s="72"/>
      <c r="J281" s="72"/>
      <c r="K281" s="72"/>
    </row>
    <row r="282" spans="1:11" x14ac:dyDescent="0.2">
      <c r="B282" s="13" t="s">
        <v>334</v>
      </c>
      <c r="C282" s="13" t="s">
        <v>335</v>
      </c>
    </row>
    <row r="283" spans="1:11" x14ac:dyDescent="0.2">
      <c r="C283" s="13" t="s">
        <v>336</v>
      </c>
    </row>
    <row r="284" spans="1:11" x14ac:dyDescent="0.2">
      <c r="C284" s="13" t="s">
        <v>143</v>
      </c>
    </row>
    <row r="285" spans="1:11" x14ac:dyDescent="0.2">
      <c r="A285" s="71" t="s">
        <v>120</v>
      </c>
      <c r="B285" s="71" t="s">
        <v>337</v>
      </c>
      <c r="C285" s="71" t="s">
        <v>338</v>
      </c>
      <c r="D285" s="72">
        <v>8.65</v>
      </c>
      <c r="E285" s="74">
        <v>38.590000000000003</v>
      </c>
      <c r="F285" s="74">
        <v>1.81</v>
      </c>
      <c r="G285" s="72">
        <v>333.8</v>
      </c>
      <c r="H285" s="72">
        <v>229.31</v>
      </c>
      <c r="I285" s="74">
        <v>15.65</v>
      </c>
      <c r="J285" s="74">
        <v>2.82</v>
      </c>
      <c r="K285" s="74">
        <v>24.39</v>
      </c>
    </row>
    <row r="286" spans="1:11" x14ac:dyDescent="0.2">
      <c r="C286" s="13" t="s">
        <v>339</v>
      </c>
      <c r="E286" s="66">
        <v>26.51</v>
      </c>
      <c r="F286" s="66">
        <v>0.26</v>
      </c>
      <c r="I286" s="66">
        <v>2.25</v>
      </c>
      <c r="J286" s="66">
        <v>0.02</v>
      </c>
      <c r="K286" s="66">
        <v>0.17</v>
      </c>
    </row>
    <row r="287" spans="1:11" x14ac:dyDescent="0.2">
      <c r="C287" s="13" t="s">
        <v>340</v>
      </c>
    </row>
    <row r="288" spans="1:11" x14ac:dyDescent="0.2">
      <c r="C288" s="13" t="s">
        <v>273</v>
      </c>
    </row>
    <row r="289" spans="1:11" x14ac:dyDescent="0.2">
      <c r="C289" s="13" t="s">
        <v>51</v>
      </c>
      <c r="G289" s="75" t="s">
        <v>341</v>
      </c>
    </row>
    <row r="290" spans="1:11" x14ac:dyDescent="0.2">
      <c r="C290" s="13" t="s">
        <v>53</v>
      </c>
      <c r="G290" s="75" t="s">
        <v>342</v>
      </c>
    </row>
    <row r="291" spans="1:11" x14ac:dyDescent="0.2">
      <c r="C291" s="13" t="s">
        <v>55</v>
      </c>
      <c r="G291" s="75" t="s">
        <v>343</v>
      </c>
    </row>
    <row r="292" spans="1:11" x14ac:dyDescent="0.2">
      <c r="A292" s="71" t="s">
        <v>327</v>
      </c>
      <c r="B292" s="71" t="s">
        <v>344</v>
      </c>
      <c r="C292" s="71" t="s">
        <v>345</v>
      </c>
      <c r="D292" s="72">
        <v>0.87209999999999999</v>
      </c>
      <c r="E292" s="74">
        <v>2327.9899999999998</v>
      </c>
      <c r="F292" s="72"/>
      <c r="G292" s="72">
        <v>2030.24</v>
      </c>
      <c r="H292" s="72"/>
      <c r="I292" s="72"/>
      <c r="J292" s="72"/>
      <c r="K292" s="72"/>
    </row>
    <row r="293" spans="1:11" x14ac:dyDescent="0.2">
      <c r="B293" s="13" t="s">
        <v>346</v>
      </c>
      <c r="C293" s="13" t="s">
        <v>347</v>
      </c>
    </row>
    <row r="294" spans="1:11" x14ac:dyDescent="0.2">
      <c r="B294" s="13" t="s">
        <v>348</v>
      </c>
      <c r="C294" s="13" t="s">
        <v>349</v>
      </c>
    </row>
    <row r="295" spans="1:11" x14ac:dyDescent="0.2">
      <c r="B295" s="13" t="s">
        <v>70</v>
      </c>
      <c r="C295" s="13" t="s">
        <v>350</v>
      </c>
    </row>
    <row r="296" spans="1:11" x14ac:dyDescent="0.2">
      <c r="C296" s="13" t="s">
        <v>410</v>
      </c>
    </row>
    <row r="297" spans="1:11" x14ac:dyDescent="0.2">
      <c r="C297" s="13" t="s">
        <v>235</v>
      </c>
    </row>
    <row r="298" spans="1:11" x14ac:dyDescent="0.2">
      <c r="C298" s="13" t="s">
        <v>351</v>
      </c>
    </row>
    <row r="299" spans="1:11" x14ac:dyDescent="0.2">
      <c r="C299" s="13" t="s">
        <v>310</v>
      </c>
    </row>
    <row r="300" spans="1:11" x14ac:dyDescent="0.2">
      <c r="A300" s="71" t="s">
        <v>352</v>
      </c>
      <c r="B300" s="71" t="s">
        <v>304</v>
      </c>
      <c r="C300" s="71" t="s">
        <v>305</v>
      </c>
      <c r="D300" s="72">
        <v>1.0200000000000001E-2</v>
      </c>
      <c r="E300" s="74">
        <v>1180</v>
      </c>
      <c r="F300" s="72"/>
      <c r="G300" s="72">
        <v>12.04</v>
      </c>
      <c r="H300" s="72"/>
      <c r="I300" s="72"/>
      <c r="J300" s="72"/>
      <c r="K300" s="72"/>
    </row>
    <row r="301" spans="1:11" x14ac:dyDescent="0.2">
      <c r="B301" s="13" t="s">
        <v>306</v>
      </c>
      <c r="C301" s="13" t="s">
        <v>307</v>
      </c>
    </row>
    <row r="302" spans="1:11" x14ac:dyDescent="0.2">
      <c r="C302" s="13" t="s">
        <v>353</v>
      </c>
    </row>
    <row r="303" spans="1:11" x14ac:dyDescent="0.2">
      <c r="C303" s="13" t="s">
        <v>310</v>
      </c>
    </row>
    <row r="304" spans="1:11" x14ac:dyDescent="0.2">
      <c r="A304" s="71" t="s">
        <v>133</v>
      </c>
      <c r="B304" s="71" t="s">
        <v>354</v>
      </c>
      <c r="C304" s="71" t="s">
        <v>355</v>
      </c>
      <c r="D304" s="72">
        <v>1.2</v>
      </c>
      <c r="E304" s="74">
        <v>47.95</v>
      </c>
      <c r="F304" s="74">
        <v>1.81</v>
      </c>
      <c r="G304" s="72">
        <v>57.54</v>
      </c>
      <c r="H304" s="72">
        <v>42.41</v>
      </c>
      <c r="I304" s="74">
        <v>2.17</v>
      </c>
      <c r="J304" s="74">
        <v>3.76</v>
      </c>
      <c r="K304" s="74">
        <v>4.51</v>
      </c>
    </row>
    <row r="305" spans="1:11" x14ac:dyDescent="0.2">
      <c r="C305" s="13" t="s">
        <v>356</v>
      </c>
      <c r="E305" s="66">
        <v>35.340000000000003</v>
      </c>
      <c r="F305" s="66">
        <v>0.26</v>
      </c>
      <c r="I305" s="66">
        <v>0.31</v>
      </c>
      <c r="J305" s="66">
        <v>0.02</v>
      </c>
      <c r="K305" s="66">
        <v>0.02</v>
      </c>
    </row>
    <row r="306" spans="1:11" x14ac:dyDescent="0.2">
      <c r="C306" s="13" t="s">
        <v>340</v>
      </c>
    </row>
    <row r="307" spans="1:11" x14ac:dyDescent="0.2">
      <c r="C307" s="13" t="s">
        <v>273</v>
      </c>
    </row>
    <row r="308" spans="1:11" x14ac:dyDescent="0.2">
      <c r="C308" s="13" t="s">
        <v>51</v>
      </c>
      <c r="G308" s="75" t="s">
        <v>318</v>
      </c>
    </row>
    <row r="309" spans="1:11" x14ac:dyDescent="0.2">
      <c r="C309" s="13" t="s">
        <v>53</v>
      </c>
      <c r="G309" s="75" t="s">
        <v>228</v>
      </c>
    </row>
    <row r="310" spans="1:11" x14ac:dyDescent="0.2">
      <c r="C310" s="13" t="s">
        <v>55</v>
      </c>
      <c r="G310" s="75" t="s">
        <v>357</v>
      </c>
    </row>
    <row r="311" spans="1:11" x14ac:dyDescent="0.2">
      <c r="A311" s="71" t="s">
        <v>358</v>
      </c>
      <c r="B311" s="71" t="s">
        <v>359</v>
      </c>
      <c r="C311" s="71" t="s">
        <v>360</v>
      </c>
      <c r="D311" s="72">
        <v>0.12239999999999999</v>
      </c>
      <c r="E311" s="74">
        <v>6920.41</v>
      </c>
      <c r="F311" s="72"/>
      <c r="G311" s="72">
        <v>847.06</v>
      </c>
      <c r="H311" s="72"/>
      <c r="I311" s="72"/>
      <c r="J311" s="72"/>
      <c r="K311" s="72"/>
    </row>
    <row r="312" spans="1:11" x14ac:dyDescent="0.2">
      <c r="B312" s="13" t="s">
        <v>361</v>
      </c>
      <c r="C312" s="13" t="s">
        <v>362</v>
      </c>
    </row>
    <row r="313" spans="1:11" x14ac:dyDescent="0.2">
      <c r="C313" s="13" t="s">
        <v>353</v>
      </c>
    </row>
    <row r="314" spans="1:11" x14ac:dyDescent="0.2">
      <c r="C314" s="13" t="s">
        <v>310</v>
      </c>
    </row>
    <row r="315" spans="1:11" x14ac:dyDescent="0.2">
      <c r="A315" s="70"/>
      <c r="B315" s="71"/>
      <c r="C315" s="73" t="s">
        <v>363</v>
      </c>
      <c r="D315" s="72"/>
      <c r="E315" s="72"/>
      <c r="F315" s="72"/>
      <c r="G315" s="76">
        <v>24514.83</v>
      </c>
      <c r="H315" s="76">
        <v>3817.4</v>
      </c>
      <c r="I315" s="77">
        <v>646.83000000000004</v>
      </c>
      <c r="J315" s="72"/>
      <c r="K315" s="77">
        <v>385.62</v>
      </c>
    </row>
    <row r="316" spans="1:11" x14ac:dyDescent="0.2">
      <c r="C316" s="78" t="s">
        <v>364</v>
      </c>
      <c r="I316" s="79">
        <v>40.229999999999997</v>
      </c>
      <c r="K316" s="79">
        <v>3.29</v>
      </c>
    </row>
    <row r="317" spans="1:11" x14ac:dyDescent="0.2">
      <c r="C317" s="78" t="s">
        <v>365</v>
      </c>
    </row>
    <row r="318" spans="1:11" x14ac:dyDescent="0.2">
      <c r="A318" s="70"/>
      <c r="B318" s="71"/>
      <c r="C318" s="73" t="s">
        <v>366</v>
      </c>
      <c r="D318" s="72"/>
      <c r="E318" s="72"/>
      <c r="F318" s="72"/>
      <c r="G318" s="72"/>
      <c r="H318" s="72"/>
      <c r="I318" s="72"/>
      <c r="J318" s="72"/>
      <c r="K318" s="72"/>
    </row>
    <row r="319" spans="1:11" x14ac:dyDescent="0.2">
      <c r="C319" s="78" t="s">
        <v>367</v>
      </c>
    </row>
    <row r="320" spans="1:11" x14ac:dyDescent="0.2">
      <c r="A320" s="70"/>
      <c r="B320" s="71"/>
      <c r="C320" s="73" t="s">
        <v>368</v>
      </c>
      <c r="D320" s="72"/>
      <c r="E320" s="72"/>
      <c r="F320" s="72"/>
      <c r="G320" s="76">
        <v>12966.48</v>
      </c>
      <c r="H320" s="72"/>
      <c r="I320" s="72"/>
      <c r="J320" s="72"/>
      <c r="K320" s="72"/>
    </row>
    <row r="321" spans="1:11" x14ac:dyDescent="0.2">
      <c r="A321" s="70"/>
      <c r="B321" s="71"/>
      <c r="C321" s="71" t="s">
        <v>369</v>
      </c>
      <c r="D321" s="72"/>
      <c r="E321" s="72"/>
      <c r="F321" s="72"/>
      <c r="G321" s="72"/>
      <c r="H321" s="72"/>
      <c r="I321" s="72"/>
      <c r="J321" s="72"/>
      <c r="K321" s="72"/>
    </row>
    <row r="322" spans="1:11" x14ac:dyDescent="0.2">
      <c r="A322" s="70"/>
      <c r="B322" s="71"/>
      <c r="C322" s="73" t="s">
        <v>370</v>
      </c>
      <c r="D322" s="72"/>
      <c r="E322" s="72"/>
      <c r="F322" s="72"/>
      <c r="G322" s="76">
        <v>12966.48</v>
      </c>
      <c r="H322" s="72"/>
      <c r="I322" s="72"/>
      <c r="J322" s="72"/>
      <c r="K322" s="72"/>
    </row>
    <row r="323" spans="1:11" x14ac:dyDescent="0.2">
      <c r="A323" s="70"/>
      <c r="B323" s="71"/>
      <c r="C323" s="73" t="s">
        <v>371</v>
      </c>
      <c r="D323" s="72"/>
      <c r="E323" s="72"/>
      <c r="F323" s="72"/>
      <c r="G323" s="76">
        <v>17446.830000000002</v>
      </c>
      <c r="H323" s="72"/>
      <c r="I323" s="72"/>
      <c r="J323" s="72"/>
      <c r="K323" s="72"/>
    </row>
    <row r="324" spans="1:11" x14ac:dyDescent="0.2">
      <c r="A324" s="70"/>
      <c r="B324" s="71"/>
      <c r="C324" s="71" t="s">
        <v>369</v>
      </c>
      <c r="D324" s="72"/>
      <c r="E324" s="72"/>
      <c r="F324" s="72"/>
      <c r="G324" s="72"/>
      <c r="H324" s="72"/>
      <c r="I324" s="72"/>
      <c r="J324" s="72"/>
      <c r="K324" s="72"/>
    </row>
    <row r="325" spans="1:11" x14ac:dyDescent="0.2">
      <c r="A325" s="70"/>
      <c r="B325" s="71"/>
      <c r="C325" s="73" t="s">
        <v>370</v>
      </c>
      <c r="D325" s="72"/>
      <c r="E325" s="72"/>
      <c r="F325" s="72"/>
      <c r="G325" s="76">
        <v>11548.35</v>
      </c>
      <c r="H325" s="76">
        <v>3817.4</v>
      </c>
      <c r="I325" s="77">
        <v>646.83000000000004</v>
      </c>
      <c r="J325" s="72"/>
      <c r="K325" s="77">
        <v>386</v>
      </c>
    </row>
    <row r="326" spans="1:11" x14ac:dyDescent="0.2">
      <c r="I326" s="79">
        <v>40.229999999999997</v>
      </c>
      <c r="K326" s="79">
        <v>3</v>
      </c>
    </row>
    <row r="327" spans="1:11" x14ac:dyDescent="0.2">
      <c r="A327" s="70"/>
      <c r="B327" s="71"/>
      <c r="C327" s="73" t="s">
        <v>372</v>
      </c>
      <c r="D327" s="72"/>
      <c r="E327" s="72"/>
      <c r="F327" s="72"/>
      <c r="G327" s="76">
        <v>3457.32</v>
      </c>
      <c r="H327" s="72"/>
      <c r="I327" s="72"/>
      <c r="J327" s="72"/>
      <c r="K327" s="72"/>
    </row>
    <row r="328" spans="1:11" x14ac:dyDescent="0.2">
      <c r="A328" s="70"/>
      <c r="B328" s="71" t="s">
        <v>373</v>
      </c>
      <c r="C328" s="71" t="s">
        <v>374</v>
      </c>
      <c r="D328" s="72"/>
      <c r="E328" s="72"/>
      <c r="F328" s="72"/>
      <c r="G328" s="72">
        <v>1060.8900000000001</v>
      </c>
      <c r="H328" s="72"/>
      <c r="I328" s="72"/>
      <c r="J328" s="72"/>
      <c r="K328" s="72"/>
    </row>
    <row r="329" spans="1:11" x14ac:dyDescent="0.2">
      <c r="B329" s="13" t="s">
        <v>375</v>
      </c>
      <c r="C329" s="13" t="s">
        <v>377</v>
      </c>
    </row>
    <row r="330" spans="1:11" x14ac:dyDescent="0.2">
      <c r="B330" s="13" t="s">
        <v>376</v>
      </c>
    </row>
    <row r="331" spans="1:11" x14ac:dyDescent="0.2">
      <c r="A331" s="70"/>
      <c r="B331" s="71" t="s">
        <v>373</v>
      </c>
      <c r="C331" s="71" t="s">
        <v>378</v>
      </c>
      <c r="D331" s="72"/>
      <c r="E331" s="72"/>
      <c r="F331" s="72"/>
      <c r="G331" s="72">
        <v>261.33</v>
      </c>
      <c r="H331" s="72"/>
      <c r="I331" s="72"/>
      <c r="J331" s="72"/>
      <c r="K331" s="72"/>
    </row>
    <row r="332" spans="1:11" x14ac:dyDescent="0.2">
      <c r="B332" s="13" t="s">
        <v>375</v>
      </c>
      <c r="C332" s="13" t="s">
        <v>381</v>
      </c>
    </row>
    <row r="333" spans="1:11" x14ac:dyDescent="0.2">
      <c r="B333" s="13" t="s">
        <v>379</v>
      </c>
      <c r="C333" s="13" t="s">
        <v>382</v>
      </c>
    </row>
    <row r="334" spans="1:11" x14ac:dyDescent="0.2">
      <c r="B334" s="13" t="s">
        <v>380</v>
      </c>
      <c r="C334" s="13" t="s">
        <v>383</v>
      </c>
    </row>
    <row r="335" spans="1:11" x14ac:dyDescent="0.2">
      <c r="C335" s="13" t="s">
        <v>384</v>
      </c>
    </row>
    <row r="336" spans="1:11" x14ac:dyDescent="0.2">
      <c r="A336" s="70"/>
      <c r="B336" s="71" t="s">
        <v>373</v>
      </c>
      <c r="C336" s="71" t="s">
        <v>385</v>
      </c>
      <c r="D336" s="72"/>
      <c r="E336" s="72"/>
      <c r="F336" s="72"/>
      <c r="G336" s="72">
        <v>2135.1</v>
      </c>
      <c r="H336" s="72"/>
      <c r="I336" s="72"/>
      <c r="J336" s="72"/>
      <c r="K336" s="72"/>
    </row>
    <row r="337" spans="1:11" x14ac:dyDescent="0.2">
      <c r="B337" s="13" t="s">
        <v>375</v>
      </c>
      <c r="C337" s="13" t="s">
        <v>387</v>
      </c>
    </row>
    <row r="338" spans="1:11" x14ac:dyDescent="0.2">
      <c r="B338" s="13" t="s">
        <v>379</v>
      </c>
      <c r="C338" s="13" t="s">
        <v>388</v>
      </c>
    </row>
    <row r="339" spans="1:11" x14ac:dyDescent="0.2">
      <c r="B339" s="13" t="s">
        <v>386</v>
      </c>
    </row>
    <row r="340" spans="1:11" x14ac:dyDescent="0.2">
      <c r="A340" s="70"/>
      <c r="B340" s="71"/>
      <c r="C340" s="73" t="s">
        <v>389</v>
      </c>
      <c r="D340" s="72"/>
      <c r="E340" s="72"/>
      <c r="F340" s="72"/>
      <c r="G340" s="76">
        <v>2441.16</v>
      </c>
      <c r="H340" s="72"/>
      <c r="I340" s="72"/>
      <c r="J340" s="72"/>
      <c r="K340" s="72"/>
    </row>
    <row r="341" spans="1:11" x14ac:dyDescent="0.2">
      <c r="A341" s="70"/>
      <c r="B341" s="71" t="s">
        <v>390</v>
      </c>
      <c r="C341" s="71" t="s">
        <v>391</v>
      </c>
      <c r="D341" s="72"/>
      <c r="E341" s="72"/>
      <c r="F341" s="72"/>
      <c r="G341" s="72">
        <v>795.67</v>
      </c>
      <c r="H341" s="72"/>
      <c r="I341" s="72"/>
      <c r="J341" s="72"/>
      <c r="K341" s="72"/>
    </row>
    <row r="342" spans="1:11" x14ac:dyDescent="0.2">
      <c r="B342" s="13" t="s">
        <v>392</v>
      </c>
      <c r="C342" s="13" t="s">
        <v>377</v>
      </c>
    </row>
    <row r="343" spans="1:11" x14ac:dyDescent="0.2">
      <c r="B343" s="13" t="s">
        <v>393</v>
      </c>
    </row>
    <row r="344" spans="1:11" x14ac:dyDescent="0.2">
      <c r="A344" s="70"/>
      <c r="B344" s="71" t="s">
        <v>390</v>
      </c>
      <c r="C344" s="71" t="s">
        <v>378</v>
      </c>
      <c r="D344" s="72"/>
      <c r="E344" s="72"/>
      <c r="F344" s="72"/>
      <c r="G344" s="72">
        <v>184.63</v>
      </c>
      <c r="H344" s="72"/>
      <c r="I344" s="72"/>
      <c r="J344" s="72"/>
      <c r="K344" s="72"/>
    </row>
    <row r="345" spans="1:11" x14ac:dyDescent="0.2">
      <c r="B345" s="13" t="s">
        <v>392</v>
      </c>
      <c r="C345" s="13" t="s">
        <v>381</v>
      </c>
    </row>
    <row r="346" spans="1:11" x14ac:dyDescent="0.2">
      <c r="B346" s="13" t="s">
        <v>394</v>
      </c>
      <c r="C346" s="13" t="s">
        <v>382</v>
      </c>
    </row>
    <row r="347" spans="1:11" x14ac:dyDescent="0.2">
      <c r="B347" s="13" t="s">
        <v>380</v>
      </c>
      <c r="C347" s="13" t="s">
        <v>395</v>
      </c>
    </row>
    <row r="348" spans="1:11" x14ac:dyDescent="0.2">
      <c r="C348" s="13" t="s">
        <v>384</v>
      </c>
    </row>
    <row r="349" spans="1:11" x14ac:dyDescent="0.2">
      <c r="A349" s="70"/>
      <c r="B349" s="71" t="s">
        <v>390</v>
      </c>
      <c r="C349" s="71" t="s">
        <v>385</v>
      </c>
      <c r="D349" s="72"/>
      <c r="E349" s="72"/>
      <c r="F349" s="72"/>
      <c r="G349" s="72">
        <v>1460.86</v>
      </c>
      <c r="H349" s="72"/>
      <c r="I349" s="72"/>
      <c r="J349" s="72"/>
      <c r="K349" s="72"/>
    </row>
    <row r="350" spans="1:11" x14ac:dyDescent="0.2">
      <c r="B350" s="13" t="s">
        <v>392</v>
      </c>
      <c r="C350" s="13" t="s">
        <v>396</v>
      </c>
    </row>
    <row r="351" spans="1:11" x14ac:dyDescent="0.2">
      <c r="B351" s="13" t="s">
        <v>394</v>
      </c>
      <c r="C351" s="13" t="s">
        <v>388</v>
      </c>
    </row>
    <row r="352" spans="1:11" x14ac:dyDescent="0.2">
      <c r="B352" s="13" t="s">
        <v>386</v>
      </c>
    </row>
    <row r="353" spans="1:11" x14ac:dyDescent="0.2">
      <c r="A353" s="70"/>
      <c r="B353" s="71"/>
      <c r="C353" s="73" t="s">
        <v>397</v>
      </c>
      <c r="D353" s="72"/>
      <c r="E353" s="72"/>
      <c r="F353" s="72"/>
      <c r="G353" s="76">
        <v>173486.65</v>
      </c>
      <c r="H353" s="72"/>
      <c r="I353" s="72"/>
      <c r="J353" s="72"/>
      <c r="K353" s="72"/>
    </row>
    <row r="354" spans="1:11" x14ac:dyDescent="0.2">
      <c r="A354" s="70"/>
      <c r="B354" s="71"/>
      <c r="C354" s="73" t="s">
        <v>398</v>
      </c>
      <c r="D354" s="72"/>
      <c r="E354" s="72"/>
      <c r="F354" s="72"/>
      <c r="G354" s="76">
        <v>203899.96</v>
      </c>
      <c r="H354" s="72"/>
      <c r="I354" s="72"/>
      <c r="J354" s="72"/>
      <c r="K354" s="72"/>
    </row>
    <row r="355" spans="1:11" x14ac:dyDescent="0.2">
      <c r="C355" s="78" t="s">
        <v>367</v>
      </c>
    </row>
    <row r="356" spans="1:11" x14ac:dyDescent="0.2">
      <c r="A356" s="70"/>
      <c r="B356" s="71"/>
      <c r="C356" s="73" t="s">
        <v>399</v>
      </c>
      <c r="D356" s="72"/>
      <c r="E356" s="72"/>
      <c r="F356" s="72"/>
      <c r="G356" s="72"/>
      <c r="H356" s="72"/>
      <c r="I356" s="72"/>
      <c r="J356" s="72"/>
      <c r="K356" s="72"/>
    </row>
    <row r="357" spans="1:11" x14ac:dyDescent="0.2">
      <c r="C357" s="13" t="s">
        <v>400</v>
      </c>
      <c r="G357" s="66">
        <v>12966.48</v>
      </c>
    </row>
    <row r="358" spans="1:11" x14ac:dyDescent="0.2">
      <c r="C358" s="13" t="s">
        <v>401</v>
      </c>
      <c r="G358" s="66">
        <v>17446.830000000002</v>
      </c>
    </row>
    <row r="359" spans="1:11" x14ac:dyDescent="0.2">
      <c r="C359" s="13" t="s">
        <v>402</v>
      </c>
      <c r="G359" s="66">
        <v>173486.65</v>
      </c>
    </row>
    <row r="360" spans="1:11" x14ac:dyDescent="0.2">
      <c r="A360" s="70"/>
      <c r="B360" s="71"/>
      <c r="C360" s="73" t="s">
        <v>403</v>
      </c>
      <c r="D360" s="72"/>
      <c r="E360" s="72"/>
      <c r="F360" s="72"/>
      <c r="G360" s="76">
        <v>203899.96</v>
      </c>
      <c r="H360" s="72"/>
      <c r="I360" s="72"/>
      <c r="J360" s="72"/>
      <c r="K360" s="72"/>
    </row>
    <row r="361" spans="1:11" x14ac:dyDescent="0.2">
      <c r="C361" s="13" t="s">
        <v>404</v>
      </c>
    </row>
    <row r="362" spans="1:11" x14ac:dyDescent="0.2">
      <c r="C362" s="13" t="s">
        <v>405</v>
      </c>
      <c r="G362" s="66">
        <v>20050.599999999999</v>
      </c>
    </row>
    <row r="363" spans="1:11" x14ac:dyDescent="0.2">
      <c r="C363" s="13" t="s">
        <v>406</v>
      </c>
      <c r="G363" s="66">
        <v>3817.4</v>
      </c>
    </row>
    <row r="364" spans="1:11" x14ac:dyDescent="0.2">
      <c r="C364" s="13" t="s">
        <v>30</v>
      </c>
      <c r="G364" s="66">
        <v>646.83000000000004</v>
      </c>
    </row>
    <row r="365" spans="1:11" x14ac:dyDescent="0.2">
      <c r="C365" s="13" t="s">
        <v>407</v>
      </c>
      <c r="G365" s="66">
        <v>40.229999999999997</v>
      </c>
    </row>
    <row r="366" spans="1:11" x14ac:dyDescent="0.2">
      <c r="C366" s="13" t="s">
        <v>372</v>
      </c>
      <c r="G366" s="66">
        <v>3457.32</v>
      </c>
    </row>
    <row r="367" spans="1:11" x14ac:dyDescent="0.2">
      <c r="C367" s="13" t="s">
        <v>389</v>
      </c>
      <c r="G367" s="66">
        <v>2441.16</v>
      </c>
    </row>
    <row r="368" spans="1:11" x14ac:dyDescent="0.2">
      <c r="C368" s="13" t="s">
        <v>402</v>
      </c>
      <c r="G368" s="66">
        <v>173486.65</v>
      </c>
    </row>
    <row r="369" spans="1:11" x14ac:dyDescent="0.2">
      <c r="A369" s="70"/>
      <c r="B369" s="71"/>
      <c r="C369" s="70"/>
      <c r="D369" s="72"/>
      <c r="E369" s="72"/>
      <c r="F369" s="72"/>
      <c r="G369" s="72"/>
      <c r="H369" s="72"/>
      <c r="I369" s="72"/>
      <c r="J369" s="72"/>
      <c r="K369" s="72"/>
    </row>
    <row r="371" spans="1:11" x14ac:dyDescent="0.2">
      <c r="C371" s="80" t="s">
        <v>408</v>
      </c>
    </row>
    <row r="373" spans="1:11" x14ac:dyDescent="0.2">
      <c r="C373" s="80" t="s">
        <v>409</v>
      </c>
    </row>
  </sheetData>
  <mergeCells count="10">
    <mergeCell ref="G19:G20"/>
    <mergeCell ref="H19:H20"/>
    <mergeCell ref="B1:J1"/>
    <mergeCell ref="B11:J11"/>
    <mergeCell ref="B13:J13"/>
    <mergeCell ref="B10:J10"/>
    <mergeCell ref="B12:J12"/>
    <mergeCell ref="A6:C6"/>
    <mergeCell ref="F6:K6"/>
    <mergeCell ref="A15:K15"/>
  </mergeCells>
  <phoneticPr fontId="7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90" orientation="landscape" r:id="rId1"/>
  <headerFooter alignWithMargins="0">
    <oddHeader>&amp;L&amp;"Arial Cyr,курсив"&amp;7Estimate 2.0&amp;R&amp;"Arial Cyr,курсив"&amp;7Форма № 4</oddHeader>
    <oddFooter>&amp;R&amp;8Стр.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А. Воронцова</dc:creator>
  <cp:lastModifiedBy>admin</cp:lastModifiedBy>
  <cp:lastPrinted>2007-12-10T06:31:26Z</cp:lastPrinted>
  <dcterms:created xsi:type="dcterms:W3CDTF">1998-06-28T10:39:47Z</dcterms:created>
  <dcterms:modified xsi:type="dcterms:W3CDTF">2021-02-01T09:27:00Z</dcterms:modified>
</cp:coreProperties>
</file>