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165" yWindow="15" windowWidth="13410" windowHeight="12270"/>
  </bookViews>
  <sheets>
    <sheet name="ПД ПС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UTOEXEC" localSheetId="0">#REF!</definedName>
    <definedName name="\AUTOEXEC">#REF!</definedName>
    <definedName name="\k" localSheetId="0">#REF!</definedName>
    <definedName name="\k">#REF!</definedName>
    <definedName name="\m" localSheetId="0">#REF!</definedName>
    <definedName name="\m">#REF!</definedName>
    <definedName name="\s" localSheetId="0">#REF!</definedName>
    <definedName name="\s">#REF!</definedName>
    <definedName name="\z" localSheetId="0">#REF!</definedName>
    <definedName name="\z">#REF!</definedName>
    <definedName name="_xlnm._FilterDatabase" localSheetId="0" hidden="1">'ПД ПС'!$S$7:$S$11</definedName>
    <definedName name="dck" localSheetId="0">[1]топография!#REF!</definedName>
    <definedName name="dck">[1]топография!#REF!</definedName>
    <definedName name="Itog" localSheetId="0">#REF!</definedName>
    <definedName name="Itog">#REF!</definedName>
    <definedName name="SM" localSheetId="0">#REF!</definedName>
    <definedName name="SM">#REF!</definedName>
    <definedName name="SM_SM" localSheetId="0">#REF!</definedName>
    <definedName name="SM_SM">#REF!</definedName>
    <definedName name="SM_STO" localSheetId="0">#REF!</definedName>
    <definedName name="SM_STO">#REF!</definedName>
    <definedName name="SM_STO1" localSheetId="0">#REF!</definedName>
    <definedName name="SM_STO1">#REF!</definedName>
    <definedName name="SM_STO2" localSheetId="0">#REF!</definedName>
    <definedName name="SM_STO2">#REF!</definedName>
    <definedName name="SM_STO3" localSheetId="0">#REF!</definedName>
    <definedName name="SM_STO3">#REF!</definedName>
    <definedName name="SUM_" localSheetId="0">#REF!</definedName>
    <definedName name="SUM_">#REF!</definedName>
    <definedName name="SUM_1" localSheetId="0">#REF!</definedName>
    <definedName name="SUM_1">#REF!</definedName>
    <definedName name="SUM_3" localSheetId="0">#REF!</definedName>
    <definedName name="SUM_3">#REF!</definedName>
    <definedName name="ZAK1" localSheetId="0">#REF!</definedName>
    <definedName name="ZAK1">#REF!</definedName>
    <definedName name="ZAK2" localSheetId="0">#REF!</definedName>
    <definedName name="ZAK2">#REF!</definedName>
    <definedName name="А2" localSheetId="0">#REF!</definedName>
    <definedName name="А2">#REF!</definedName>
    <definedName name="а36" localSheetId="0">#REF!</definedName>
    <definedName name="а36">#REF!</definedName>
    <definedName name="ав" localSheetId="0">#REF!</definedName>
    <definedName name="ав">#REF!</definedName>
    <definedName name="апр" localSheetId="0">[2]топография!#REF!</definedName>
    <definedName name="апр">[2]топография!#REF!</definedName>
    <definedName name="АФС" localSheetId="0">[3]топография!#REF!</definedName>
    <definedName name="АФС">[3]топография!#REF!</definedName>
    <definedName name="гелог" localSheetId="0">#REF!</definedName>
    <definedName name="гелог">#REF!</definedName>
    <definedName name="геол.1" localSheetId="0">#REF!</definedName>
    <definedName name="геол.1">#REF!</definedName>
    <definedName name="геол1" localSheetId="0">#REF!</definedName>
    <definedName name="геол1">#REF!</definedName>
    <definedName name="гидрол" localSheetId="0">#REF!</definedName>
    <definedName name="гидрол">#REF!</definedName>
    <definedName name="дд" localSheetId="0">[4]Смета!#REF!</definedName>
    <definedName name="дд">[4]Смета!#REF!</definedName>
    <definedName name="ДСК" localSheetId="0">[5]топография!#REF!</definedName>
    <definedName name="ДСК">[5]топография!#REF!</definedName>
    <definedName name="ИПусто" localSheetId="0">#REF!</definedName>
    <definedName name="ИПусто">#REF!</definedName>
    <definedName name="калплан" localSheetId="0">#REF!</definedName>
    <definedName name="калплан">#REF!</definedName>
    <definedName name="_xlnm.Print_Area" localSheetId="0">'ПД ПС'!$B$2:$L$38</definedName>
    <definedName name="объем">#N/A</definedName>
    <definedName name="объем___0" localSheetId="0">#REF!</definedName>
    <definedName name="объем___0">#REF!</definedName>
    <definedName name="объем___0___0" localSheetId="0">#REF!</definedName>
    <definedName name="объем___0___0">#REF!</definedName>
    <definedName name="объем___0___0___0" localSheetId="0">#REF!</definedName>
    <definedName name="объем___0___0___0">#REF!</definedName>
    <definedName name="объем___0___0___0___0" localSheetId="0">#REF!</definedName>
    <definedName name="объем___0___0___0___0">#REF!</definedName>
    <definedName name="объем___0___0___2" localSheetId="0">#REF!</definedName>
    <definedName name="объем___0___0___2">#REF!</definedName>
    <definedName name="объем___0___0___3" localSheetId="0">#REF!</definedName>
    <definedName name="объем___0___0___3">#REF!</definedName>
    <definedName name="объем___0___0___4" localSheetId="0">#REF!</definedName>
    <definedName name="объем___0___0___4">#REF!</definedName>
    <definedName name="объем___0___1" localSheetId="0">#REF!</definedName>
    <definedName name="объем___0___1">#REF!</definedName>
    <definedName name="объем___0___10" localSheetId="0">#REF!</definedName>
    <definedName name="объем___0___10">#REF!</definedName>
    <definedName name="объем___0___12" localSheetId="0">#REF!</definedName>
    <definedName name="объем___0___12">#REF!</definedName>
    <definedName name="объем___0___2" localSheetId="0">#REF!</definedName>
    <definedName name="объем___0___2">#REF!</definedName>
    <definedName name="объем___0___2___0" localSheetId="0">#REF!</definedName>
    <definedName name="объем___0___2___0">#REF!</definedName>
    <definedName name="объем___0___3" localSheetId="0">#REF!</definedName>
    <definedName name="объем___0___3">#REF!</definedName>
    <definedName name="объем___0___4" localSheetId="0">#REF!</definedName>
    <definedName name="объем___0___4">#REF!</definedName>
    <definedName name="объем___0___5" localSheetId="0">#REF!</definedName>
    <definedName name="объем___0___5">#REF!</definedName>
    <definedName name="объем___0___6" localSheetId="0">#REF!</definedName>
    <definedName name="объем___0___6">#REF!</definedName>
    <definedName name="объем___0___8" localSheetId="0">#REF!</definedName>
    <definedName name="объем___0___8">#REF!</definedName>
    <definedName name="объем___1" localSheetId="0">#REF!</definedName>
    <definedName name="объем___1">#REF!</definedName>
    <definedName name="объем___1___0" localSheetId="0">#REF!</definedName>
    <definedName name="объем___1___0">#REF!</definedName>
    <definedName name="объем___10" localSheetId="0">#REF!</definedName>
    <definedName name="объем___10">#REF!</definedName>
    <definedName name="объем___10___0">NA()</definedName>
    <definedName name="объем___10___0___0" localSheetId="0">#REF!</definedName>
    <definedName name="объем___10___0___0">#REF!</definedName>
    <definedName name="объем___10___1" localSheetId="0">#REF!</definedName>
    <definedName name="объем___10___1">#REF!</definedName>
    <definedName name="объем___10___10" localSheetId="0">#REF!</definedName>
    <definedName name="объем___10___10">#REF!</definedName>
    <definedName name="объем___10___12" localSheetId="0">#REF!</definedName>
    <definedName name="объем___10___12">#REF!</definedName>
    <definedName name="объем___10___2">NA()</definedName>
    <definedName name="объем___10___4">NA()</definedName>
    <definedName name="объем___10___6">NA()</definedName>
    <definedName name="объем___10___8">NA()</definedName>
    <definedName name="объем___11" localSheetId="0">#REF!</definedName>
    <definedName name="объем___11">#REF!</definedName>
    <definedName name="объем___11___0">NA()</definedName>
    <definedName name="объем___11___10" localSheetId="0">#REF!</definedName>
    <definedName name="объем___11___10">#REF!</definedName>
    <definedName name="объем___11___2" localSheetId="0">#REF!</definedName>
    <definedName name="объем___11___2">#REF!</definedName>
    <definedName name="объем___11___4" localSheetId="0">#REF!</definedName>
    <definedName name="объем___11___4">#REF!</definedName>
    <definedName name="объем___11___6" localSheetId="0">#REF!</definedName>
    <definedName name="объем___11___6">#REF!</definedName>
    <definedName name="объем___11___8" localSheetId="0">#REF!</definedName>
    <definedName name="объем___11___8">#REF!</definedName>
    <definedName name="объем___12">NA()</definedName>
    <definedName name="объем___2" localSheetId="0">#REF!</definedName>
    <definedName name="объем___2">#REF!</definedName>
    <definedName name="объем___2___0" localSheetId="0">#REF!</definedName>
    <definedName name="объем___2___0">#REF!</definedName>
    <definedName name="объем___2___0___0" localSheetId="0">#REF!</definedName>
    <definedName name="объем___2___0___0">#REF!</definedName>
    <definedName name="объем___2___0___0___0" localSheetId="0">#REF!</definedName>
    <definedName name="объем___2___0___0___0">#REF!</definedName>
    <definedName name="объем___2___1" localSheetId="0">#REF!</definedName>
    <definedName name="объем___2___1">#REF!</definedName>
    <definedName name="объем___2___10" localSheetId="0">#REF!</definedName>
    <definedName name="объем___2___10">#REF!</definedName>
    <definedName name="объем___2___12" localSheetId="0">#REF!</definedName>
    <definedName name="объем___2___12">#REF!</definedName>
    <definedName name="объем___2___2" localSheetId="0">#REF!</definedName>
    <definedName name="объем___2___2">#REF!</definedName>
    <definedName name="объем___2___3" localSheetId="0">#REF!</definedName>
    <definedName name="объем___2___3">#REF!</definedName>
    <definedName name="объем___2___4" localSheetId="0">#REF!</definedName>
    <definedName name="объем___2___4">#REF!</definedName>
    <definedName name="объем___2___6" localSheetId="0">#REF!</definedName>
    <definedName name="объем___2___6">#REF!</definedName>
    <definedName name="объем___2___8" localSheetId="0">#REF!</definedName>
    <definedName name="объем___2___8">#REF!</definedName>
    <definedName name="объем___3" localSheetId="0">#REF!</definedName>
    <definedName name="объем___3">#REF!</definedName>
    <definedName name="объем___3___0" localSheetId="0">#REF!</definedName>
    <definedName name="объем___3___0">#REF!</definedName>
    <definedName name="объем___3___0___0">NA()</definedName>
    <definedName name="объем___3___10" localSheetId="0">#REF!</definedName>
    <definedName name="объем___3___10">#REF!</definedName>
    <definedName name="объем___3___2" localSheetId="0">#REF!</definedName>
    <definedName name="объем___3___2">#REF!</definedName>
    <definedName name="объем___3___3" localSheetId="0">#REF!</definedName>
    <definedName name="объем___3___3">#REF!</definedName>
    <definedName name="объем___3___4" localSheetId="0">#REF!</definedName>
    <definedName name="объем___3___4">#REF!</definedName>
    <definedName name="объем___3___6" localSheetId="0">#REF!</definedName>
    <definedName name="объем___3___6">#REF!</definedName>
    <definedName name="объем___3___8" localSheetId="0">#REF!</definedName>
    <definedName name="объем___3___8">#REF!</definedName>
    <definedName name="объем___4" localSheetId="0">#REF!</definedName>
    <definedName name="объем___4">#REF!</definedName>
    <definedName name="объем___4___0">NA()</definedName>
    <definedName name="объем___4___0___0" localSheetId="0">#REF!</definedName>
    <definedName name="объем___4___0___0">#REF!</definedName>
    <definedName name="объем___4___0___0___0" localSheetId="0">#REF!</definedName>
    <definedName name="объем___4___0___0___0">#REF!</definedName>
    <definedName name="объем___4___10" localSheetId="0">#REF!</definedName>
    <definedName name="объем___4___10">#REF!</definedName>
    <definedName name="объем___4___12" localSheetId="0">#REF!</definedName>
    <definedName name="объем___4___12">#REF!</definedName>
    <definedName name="объем___4___2" localSheetId="0">#REF!</definedName>
    <definedName name="объем___4___2">#REF!</definedName>
    <definedName name="объем___4___3" localSheetId="0">#REF!</definedName>
    <definedName name="объем___4___3">#REF!</definedName>
    <definedName name="объем___4___4" localSheetId="0">#REF!</definedName>
    <definedName name="объем___4___4">#REF!</definedName>
    <definedName name="объем___4___6" localSheetId="0">#REF!</definedName>
    <definedName name="объем___4___6">#REF!</definedName>
    <definedName name="объем___4___8" localSheetId="0">#REF!</definedName>
    <definedName name="объем___4___8">#REF!</definedName>
    <definedName name="объем___5">NA()</definedName>
    <definedName name="объем___5___0" localSheetId="0">#REF!</definedName>
    <definedName name="объем___5___0">#REF!</definedName>
    <definedName name="объем___5___0___0" localSheetId="0">#REF!</definedName>
    <definedName name="объем___5___0___0">#REF!</definedName>
    <definedName name="объем___5___0___0___0" localSheetId="0">#REF!</definedName>
    <definedName name="объем___5___0___0___0">#REF!</definedName>
    <definedName name="объем___5___3">NA()</definedName>
    <definedName name="объем___6">NA()</definedName>
    <definedName name="объем___6___0" localSheetId="0">#REF!</definedName>
    <definedName name="объем___6___0">#REF!</definedName>
    <definedName name="объем___6___0___0" localSheetId="0">#REF!</definedName>
    <definedName name="объем___6___0___0">#REF!</definedName>
    <definedName name="объем___6___0___0___0" localSheetId="0">#REF!</definedName>
    <definedName name="объем___6___0___0___0">#REF!</definedName>
    <definedName name="объем___6___1" localSheetId="0">#REF!</definedName>
    <definedName name="объем___6___1">#REF!</definedName>
    <definedName name="объем___6___10" localSheetId="0">#REF!</definedName>
    <definedName name="объем___6___10">#REF!</definedName>
    <definedName name="объем___6___12" localSheetId="0">#REF!</definedName>
    <definedName name="объем___6___12">#REF!</definedName>
    <definedName name="объем___6___2" localSheetId="0">#REF!</definedName>
    <definedName name="объем___6___2">#REF!</definedName>
    <definedName name="объем___6___4" localSheetId="0">#REF!</definedName>
    <definedName name="объем___6___4">#REF!</definedName>
    <definedName name="объем___6___6" localSheetId="0">#REF!</definedName>
    <definedName name="объем___6___6">#REF!</definedName>
    <definedName name="объем___6___8" localSheetId="0">#REF!</definedName>
    <definedName name="объем___6___8">#REF!</definedName>
    <definedName name="объем___7" localSheetId="0">#REF!</definedName>
    <definedName name="объем___7">#REF!</definedName>
    <definedName name="объем___7___0" localSheetId="0">#REF!</definedName>
    <definedName name="объем___7___0">#REF!</definedName>
    <definedName name="объем___7___10" localSheetId="0">#REF!</definedName>
    <definedName name="объем___7___10">#REF!</definedName>
    <definedName name="объем___7___2" localSheetId="0">#REF!</definedName>
    <definedName name="объем___7___2">#REF!</definedName>
    <definedName name="объем___7___4" localSheetId="0">#REF!</definedName>
    <definedName name="объем___7___4">#REF!</definedName>
    <definedName name="объем___7___6" localSheetId="0">#REF!</definedName>
    <definedName name="объем___7___6">#REF!</definedName>
    <definedName name="объем___7___8" localSheetId="0">#REF!</definedName>
    <definedName name="объем___7___8">#REF!</definedName>
    <definedName name="объем___8" localSheetId="0">#REF!</definedName>
    <definedName name="объем___8">#REF!</definedName>
    <definedName name="объем___8___0" localSheetId="0">#REF!</definedName>
    <definedName name="объем___8___0">#REF!</definedName>
    <definedName name="объем___8___0___0" localSheetId="0">#REF!</definedName>
    <definedName name="объем___8___0___0">#REF!</definedName>
    <definedName name="объем___8___0___0___0" localSheetId="0">#REF!</definedName>
    <definedName name="объем___8___0___0___0">#REF!</definedName>
    <definedName name="объем___8___1" localSheetId="0">#REF!</definedName>
    <definedName name="объем___8___1">#REF!</definedName>
    <definedName name="объем___8___10" localSheetId="0">#REF!</definedName>
    <definedName name="объем___8___10">#REF!</definedName>
    <definedName name="объем___8___12" localSheetId="0">#REF!</definedName>
    <definedName name="объем___8___12">#REF!</definedName>
    <definedName name="объем___8___2" localSheetId="0">#REF!</definedName>
    <definedName name="объем___8___2">#REF!</definedName>
    <definedName name="объем___8___4" localSheetId="0">#REF!</definedName>
    <definedName name="объем___8___4">#REF!</definedName>
    <definedName name="объем___8___6" localSheetId="0">#REF!</definedName>
    <definedName name="объем___8___6">#REF!</definedName>
    <definedName name="объем___8___8" localSheetId="0">#REF!</definedName>
    <definedName name="объем___8___8">#REF!</definedName>
    <definedName name="объем___9" localSheetId="0">#REF!</definedName>
    <definedName name="объем___9">#REF!</definedName>
    <definedName name="объем___9___0" localSheetId="0">#REF!</definedName>
    <definedName name="объем___9___0">#REF!</definedName>
    <definedName name="объем___9___0___0" localSheetId="0">#REF!</definedName>
    <definedName name="объем___9___0___0">#REF!</definedName>
    <definedName name="объем___9___0___0___0" localSheetId="0">#REF!</definedName>
    <definedName name="объем___9___0___0___0">#REF!</definedName>
    <definedName name="объем___9___10" localSheetId="0">#REF!</definedName>
    <definedName name="объем___9___10">#REF!</definedName>
    <definedName name="объем___9___2" localSheetId="0">#REF!</definedName>
    <definedName name="объем___9___2">#REF!</definedName>
    <definedName name="объем___9___4" localSheetId="0">#REF!</definedName>
    <definedName name="объем___9___4">#REF!</definedName>
    <definedName name="объем___9___6" localSheetId="0">#REF!</definedName>
    <definedName name="объем___9___6">#REF!</definedName>
    <definedName name="объем___9___8" localSheetId="0">#REF!</definedName>
    <definedName name="объем___9___8">#REF!</definedName>
    <definedName name="орп" localSheetId="0">[6]Смета!#REF!</definedName>
    <definedName name="орп">[6]Смета!#REF!</definedName>
    <definedName name="п" localSheetId="0">#REF!</definedName>
    <definedName name="п">#REF!</definedName>
    <definedName name="план" localSheetId="0">[5]топография!#REF!</definedName>
    <definedName name="план">[5]топография!#REF!</definedName>
    <definedName name="Поправочные_коэффициенты_по_письму_Госстроя_от_25.12.90">#N/A</definedName>
    <definedName name="Поправочные_коэффициенты_по_письму_Госстроя_от_25.12.90___0" localSheetId="0">#REF!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 localSheetId="0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 localSheetId="0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 localSheetId="0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2" localSheetId="0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 localSheetId="0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 localSheetId="0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1" localSheetId="0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0" localSheetId="0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2" localSheetId="0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2" localSheetId="0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 localSheetId="0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3" localSheetId="0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 localSheetId="0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4" localSheetId="0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5" localSheetId="0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6" localSheetId="0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8" localSheetId="0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1" localSheetId="0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 localSheetId="0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3" localSheetId="0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0" localSheetId="0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 localSheetId="0">#REF!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1" localSheetId="0">#REF!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 localSheetId="0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2" localSheetId="0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1" localSheetId="0">#REF!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10" localSheetId="0">#REF!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2" localSheetId="0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4" localSheetId="0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6" localSheetId="0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8" localSheetId="0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 localSheetId="0">#REF!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 localSheetId="0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 localSheetId="0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 localSheetId="0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1" localSheetId="0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0" localSheetId="0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2" localSheetId="0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2" localSheetId="0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 localSheetId="0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 localSheetId="0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6" localSheetId="0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8" localSheetId="0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3" localSheetId="0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 localSheetId="0">#REF!</definedName>
    <definedName name="Поправочные_коэффициенты_по_письму_Госстроя_от_25.12.90___3___0">#REF!</definedName>
    <definedName name="Поправочные_коэффициенты_по_письму_Госстроя_от_25.12.90___3___0___0">NA()</definedName>
    <definedName name="Поправочные_коэффициенты_по_письму_Госстроя_от_25.12.90___3___0___2" localSheetId="0">#REF!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10" localSheetId="0">#REF!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2" localSheetId="0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 localSheetId="0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4" localSheetId="0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6" localSheetId="0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8" localSheetId="0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4" localSheetId="0">#REF!</definedName>
    <definedName name="Поправочные_коэффициенты_по_письму_Госстроя_от_25.12.90___4">#REF!</definedName>
    <definedName name="Поправочные_коэффициенты_по_письму_Госстроя_от_25.12.90___4___0">NA()</definedName>
    <definedName name="Поправочные_коэффициенты_по_письму_Госстроя_от_25.12.90___4___0___0" localSheetId="0">#REF!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 localSheetId="0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2" localSheetId="0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4" localSheetId="0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10" localSheetId="0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2" localSheetId="0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2" localSheetId="0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 localSheetId="0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 localSheetId="0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4" localSheetId="0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6" localSheetId="0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8" localSheetId="0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 localSheetId="0">#REF!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 localSheetId="0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 localSheetId="0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6">NA()</definedName>
    <definedName name="Поправочные_коэффициенты_по_письму_Госстроя_от_25.12.90___6___0" localSheetId="0">#REF!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 localSheetId="0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 localSheetId="0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1" localSheetId="0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 localSheetId="0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2" localSheetId="0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2" localSheetId="0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4" localSheetId="0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6" localSheetId="0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8" localSheetId="0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7" localSheetId="0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 localSheetId="0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10" localSheetId="0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2" localSheetId="0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4" localSheetId="0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6" localSheetId="0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8" localSheetId="0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8" localSheetId="0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 localSheetId="0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 localSheetId="0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 localSheetId="0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1" localSheetId="0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 localSheetId="0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2" localSheetId="0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2" localSheetId="0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 localSheetId="0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6" localSheetId="0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8" localSheetId="0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9" localSheetId="0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 localSheetId="0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 localSheetId="0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 localSheetId="0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10" localSheetId="0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2" localSheetId="0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4" localSheetId="0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6" localSheetId="0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8" localSheetId="0">#REF!</definedName>
    <definedName name="Поправочные_коэффициенты_по_письму_Госстроя_от_25.12.90___9___8">#REF!</definedName>
    <definedName name="пробная" localSheetId="0">#REF!</definedName>
    <definedName name="пробная">#REF!</definedName>
    <definedName name="РД" localSheetId="0">#REF!</definedName>
    <definedName name="РД">#REF!</definedName>
    <definedName name="свод1" localSheetId="0">[7]топография!#REF!</definedName>
    <definedName name="свод1">[7]топография!#REF!</definedName>
    <definedName name="см" localSheetId="0">#REF!</definedName>
    <definedName name="см">#REF!</definedName>
    <definedName name="Сургут">NA()</definedName>
    <definedName name="топ1" localSheetId="0">#REF!</definedName>
    <definedName name="топ1">#REF!</definedName>
    <definedName name="топ2" localSheetId="0">#REF!</definedName>
    <definedName name="топ2">#REF!</definedName>
    <definedName name="топо" localSheetId="0">#REF!</definedName>
    <definedName name="топо">#REF!</definedName>
    <definedName name="топогр1" localSheetId="0">#REF!</definedName>
    <definedName name="топогр1">#REF!</definedName>
    <definedName name="топограф" localSheetId="0">#REF!</definedName>
    <definedName name="топограф">#REF!</definedName>
    <definedName name="цена">#N/A</definedName>
    <definedName name="цена___0" localSheetId="0">#REF!</definedName>
    <definedName name="цена___0">#REF!</definedName>
    <definedName name="цена___0___0" localSheetId="0">#REF!</definedName>
    <definedName name="цена___0___0">#REF!</definedName>
    <definedName name="цена___0___0___0" localSheetId="0">#REF!</definedName>
    <definedName name="цена___0___0___0">#REF!</definedName>
    <definedName name="цена___0___0___0___0" localSheetId="0">#REF!</definedName>
    <definedName name="цена___0___0___0___0">#REF!</definedName>
    <definedName name="цена___0___0___2" localSheetId="0">#REF!</definedName>
    <definedName name="цена___0___0___2">#REF!</definedName>
    <definedName name="цена___0___0___3" localSheetId="0">#REF!</definedName>
    <definedName name="цена___0___0___3">#REF!</definedName>
    <definedName name="цена___0___0___4" localSheetId="0">#REF!</definedName>
    <definedName name="цена___0___0___4">#REF!</definedName>
    <definedName name="цена___0___1" localSheetId="0">#REF!</definedName>
    <definedName name="цена___0___1">#REF!</definedName>
    <definedName name="цена___0___10" localSheetId="0">#REF!</definedName>
    <definedName name="цена___0___10">#REF!</definedName>
    <definedName name="цена___0___12" localSheetId="0">#REF!</definedName>
    <definedName name="цена___0___12">#REF!</definedName>
    <definedName name="цена___0___2" localSheetId="0">#REF!</definedName>
    <definedName name="цена___0___2">#REF!</definedName>
    <definedName name="цена___0___2___0" localSheetId="0">#REF!</definedName>
    <definedName name="цена___0___2___0">#REF!</definedName>
    <definedName name="цена___0___3" localSheetId="0">#REF!</definedName>
    <definedName name="цена___0___3">#REF!</definedName>
    <definedName name="цена___0___4" localSheetId="0">#REF!</definedName>
    <definedName name="цена___0___4">#REF!</definedName>
    <definedName name="цена___0___5" localSheetId="0">#REF!</definedName>
    <definedName name="цена___0___5">#REF!</definedName>
    <definedName name="цена___0___6" localSheetId="0">#REF!</definedName>
    <definedName name="цена___0___6">#REF!</definedName>
    <definedName name="цена___0___8" localSheetId="0">#REF!</definedName>
    <definedName name="цена___0___8">#REF!</definedName>
    <definedName name="цена___1" localSheetId="0">#REF!</definedName>
    <definedName name="цена___1">#REF!</definedName>
    <definedName name="цена___1___0" localSheetId="0">#REF!</definedName>
    <definedName name="цена___1___0">#REF!</definedName>
    <definedName name="цена___10" localSheetId="0">#REF!</definedName>
    <definedName name="цена___10">#REF!</definedName>
    <definedName name="цена___10___0">NA()</definedName>
    <definedName name="цена___10___0___0" localSheetId="0">#REF!</definedName>
    <definedName name="цена___10___0___0">#REF!</definedName>
    <definedName name="цена___10___1" localSheetId="0">#REF!</definedName>
    <definedName name="цена___10___1">#REF!</definedName>
    <definedName name="цена___10___10" localSheetId="0">#REF!</definedName>
    <definedName name="цена___10___10">#REF!</definedName>
    <definedName name="цена___10___12" localSheetId="0">#REF!</definedName>
    <definedName name="цена___10___12">#REF!</definedName>
    <definedName name="цена___10___2">NA()</definedName>
    <definedName name="цена___10___4">NA()</definedName>
    <definedName name="цена___10___6">NA()</definedName>
    <definedName name="цена___10___8">NA()</definedName>
    <definedName name="цена___11" localSheetId="0">#REF!</definedName>
    <definedName name="цена___11">#REF!</definedName>
    <definedName name="цена___11___0">NA()</definedName>
    <definedName name="цена___11___10" localSheetId="0">#REF!</definedName>
    <definedName name="цена___11___10">#REF!</definedName>
    <definedName name="цена___11___2" localSheetId="0">#REF!</definedName>
    <definedName name="цена___11___2">#REF!</definedName>
    <definedName name="цена___11___4" localSheetId="0">#REF!</definedName>
    <definedName name="цена___11___4">#REF!</definedName>
    <definedName name="цена___11___6" localSheetId="0">#REF!</definedName>
    <definedName name="цена___11___6">#REF!</definedName>
    <definedName name="цена___11___8" localSheetId="0">#REF!</definedName>
    <definedName name="цена___11___8">#REF!</definedName>
    <definedName name="цена___12">NA()</definedName>
    <definedName name="цена___2" localSheetId="0">#REF!</definedName>
    <definedName name="цена___2">#REF!</definedName>
    <definedName name="цена___2___0" localSheetId="0">#REF!</definedName>
    <definedName name="цена___2___0">#REF!</definedName>
    <definedName name="цена___2___0___0" localSheetId="0">#REF!</definedName>
    <definedName name="цена___2___0___0">#REF!</definedName>
    <definedName name="цена___2___0___0___0" localSheetId="0">#REF!</definedName>
    <definedName name="цена___2___0___0___0">#REF!</definedName>
    <definedName name="цена___2___1" localSheetId="0">#REF!</definedName>
    <definedName name="цена___2___1">#REF!</definedName>
    <definedName name="цена___2___10" localSheetId="0">#REF!</definedName>
    <definedName name="цена___2___10">#REF!</definedName>
    <definedName name="цена___2___12" localSheetId="0">#REF!</definedName>
    <definedName name="цена___2___12">#REF!</definedName>
    <definedName name="цена___2___2" localSheetId="0">#REF!</definedName>
    <definedName name="цена___2___2">#REF!</definedName>
    <definedName name="цена___2___3" localSheetId="0">#REF!</definedName>
    <definedName name="цена___2___3">#REF!</definedName>
    <definedName name="цена___2___4" localSheetId="0">#REF!</definedName>
    <definedName name="цена___2___4">#REF!</definedName>
    <definedName name="цена___2___6" localSheetId="0">#REF!</definedName>
    <definedName name="цена___2___6">#REF!</definedName>
    <definedName name="цена___2___8" localSheetId="0">#REF!</definedName>
    <definedName name="цена___2___8">#REF!</definedName>
    <definedName name="цена___3" localSheetId="0">#REF!</definedName>
    <definedName name="цена___3">#REF!</definedName>
    <definedName name="цена___3___0" localSheetId="0">#REF!</definedName>
    <definedName name="цена___3___0">#REF!</definedName>
    <definedName name="цена___3___0___0">NA()</definedName>
    <definedName name="цена___3___10" localSheetId="0">#REF!</definedName>
    <definedName name="цена___3___10">#REF!</definedName>
    <definedName name="цена___3___2" localSheetId="0">#REF!</definedName>
    <definedName name="цена___3___2">#REF!</definedName>
    <definedName name="цена___3___3" localSheetId="0">#REF!</definedName>
    <definedName name="цена___3___3">#REF!</definedName>
    <definedName name="цена___3___4" localSheetId="0">#REF!</definedName>
    <definedName name="цена___3___4">#REF!</definedName>
    <definedName name="цена___3___6" localSheetId="0">#REF!</definedName>
    <definedName name="цена___3___6">#REF!</definedName>
    <definedName name="цена___3___8" localSheetId="0">#REF!</definedName>
    <definedName name="цена___3___8">#REF!</definedName>
    <definedName name="цена___4" localSheetId="0">#REF!</definedName>
    <definedName name="цена___4">#REF!</definedName>
    <definedName name="цена___4___0">NA()</definedName>
    <definedName name="цена___4___0___0" localSheetId="0">#REF!</definedName>
    <definedName name="цена___4___0___0">#REF!</definedName>
    <definedName name="цена___4___0___0___0" localSheetId="0">#REF!</definedName>
    <definedName name="цена___4___0___0___0">#REF!</definedName>
    <definedName name="цена___4___10" localSheetId="0">#REF!</definedName>
    <definedName name="цена___4___10">#REF!</definedName>
    <definedName name="цена___4___12" localSheetId="0">#REF!</definedName>
    <definedName name="цена___4___12">#REF!</definedName>
    <definedName name="цена___4___2" localSheetId="0">#REF!</definedName>
    <definedName name="цена___4___2">#REF!</definedName>
    <definedName name="цена___4___3" localSheetId="0">#REF!</definedName>
    <definedName name="цена___4___3">#REF!</definedName>
    <definedName name="цена___4___4" localSheetId="0">#REF!</definedName>
    <definedName name="цена___4___4">#REF!</definedName>
    <definedName name="цена___4___6" localSheetId="0">#REF!</definedName>
    <definedName name="цена___4___6">#REF!</definedName>
    <definedName name="цена___4___8" localSheetId="0">#REF!</definedName>
    <definedName name="цена___4___8">#REF!</definedName>
    <definedName name="цена___5">NA()</definedName>
    <definedName name="цена___5___0" localSheetId="0">#REF!</definedName>
    <definedName name="цена___5___0">#REF!</definedName>
    <definedName name="цена___5___0___0" localSheetId="0">#REF!</definedName>
    <definedName name="цена___5___0___0">#REF!</definedName>
    <definedName name="цена___5___0___0___0" localSheetId="0">#REF!</definedName>
    <definedName name="цена___5___0___0___0">#REF!</definedName>
    <definedName name="цена___5___3">NA()</definedName>
    <definedName name="цена___6">NA()</definedName>
    <definedName name="цена___6___0" localSheetId="0">#REF!</definedName>
    <definedName name="цена___6___0">#REF!</definedName>
    <definedName name="цена___6___0___0" localSheetId="0">#REF!</definedName>
    <definedName name="цена___6___0___0">#REF!</definedName>
    <definedName name="цена___6___0___0___0" localSheetId="0">#REF!</definedName>
    <definedName name="цена___6___0___0___0">#REF!</definedName>
    <definedName name="цена___6___1" localSheetId="0">#REF!</definedName>
    <definedName name="цена___6___1">#REF!</definedName>
    <definedName name="цена___6___10" localSheetId="0">#REF!</definedName>
    <definedName name="цена___6___10">#REF!</definedName>
    <definedName name="цена___6___12" localSheetId="0">#REF!</definedName>
    <definedName name="цена___6___12">#REF!</definedName>
    <definedName name="цена___6___2" localSheetId="0">#REF!</definedName>
    <definedName name="цена___6___2">#REF!</definedName>
    <definedName name="цена___6___4" localSheetId="0">#REF!</definedName>
    <definedName name="цена___6___4">#REF!</definedName>
    <definedName name="цена___6___6" localSheetId="0">#REF!</definedName>
    <definedName name="цена___6___6">#REF!</definedName>
    <definedName name="цена___6___8" localSheetId="0">#REF!</definedName>
    <definedName name="цена___6___8">#REF!</definedName>
    <definedName name="цена___7" localSheetId="0">#REF!</definedName>
    <definedName name="цена___7">#REF!</definedName>
    <definedName name="цена___7___0" localSheetId="0">#REF!</definedName>
    <definedName name="цена___7___0">#REF!</definedName>
    <definedName name="цена___7___10" localSheetId="0">#REF!</definedName>
    <definedName name="цена___7___10">#REF!</definedName>
    <definedName name="цена___7___2" localSheetId="0">#REF!</definedName>
    <definedName name="цена___7___2">#REF!</definedName>
    <definedName name="цена___7___4" localSheetId="0">#REF!</definedName>
    <definedName name="цена___7___4">#REF!</definedName>
    <definedName name="цена___7___6" localSheetId="0">#REF!</definedName>
    <definedName name="цена___7___6">#REF!</definedName>
    <definedName name="цена___7___8" localSheetId="0">#REF!</definedName>
    <definedName name="цена___7___8">#REF!</definedName>
    <definedName name="цена___8" localSheetId="0">#REF!</definedName>
    <definedName name="цена___8">#REF!</definedName>
    <definedName name="цена___8___0" localSheetId="0">#REF!</definedName>
    <definedName name="цена___8___0">#REF!</definedName>
    <definedName name="цена___8___0___0" localSheetId="0">#REF!</definedName>
    <definedName name="цена___8___0___0">#REF!</definedName>
    <definedName name="цена___8___0___0___0" localSheetId="0">#REF!</definedName>
    <definedName name="цена___8___0___0___0">#REF!</definedName>
    <definedName name="цена___8___1" localSheetId="0">#REF!</definedName>
    <definedName name="цена___8___1">#REF!</definedName>
    <definedName name="цена___8___10" localSheetId="0">#REF!</definedName>
    <definedName name="цена___8___10">#REF!</definedName>
    <definedName name="цена___8___12" localSheetId="0">#REF!</definedName>
    <definedName name="цена___8___12">#REF!</definedName>
    <definedName name="цена___8___2" localSheetId="0">#REF!</definedName>
    <definedName name="цена___8___2">#REF!</definedName>
    <definedName name="цена___8___4" localSheetId="0">#REF!</definedName>
    <definedName name="цена___8___4">#REF!</definedName>
    <definedName name="цена___8___6" localSheetId="0">#REF!</definedName>
    <definedName name="цена___8___6">#REF!</definedName>
    <definedName name="цена___8___8" localSheetId="0">#REF!</definedName>
    <definedName name="цена___8___8">#REF!</definedName>
    <definedName name="цена___9" localSheetId="0">#REF!</definedName>
    <definedName name="цена___9">#REF!</definedName>
    <definedName name="цена___9___0" localSheetId="0">#REF!</definedName>
    <definedName name="цена___9___0">#REF!</definedName>
    <definedName name="цена___9___0___0" localSheetId="0">#REF!</definedName>
    <definedName name="цена___9___0___0">#REF!</definedName>
    <definedName name="цена___9___0___0___0" localSheetId="0">#REF!</definedName>
    <definedName name="цена___9___0___0___0">#REF!</definedName>
    <definedName name="цена___9___10" localSheetId="0">#REF!</definedName>
    <definedName name="цена___9___10">#REF!</definedName>
    <definedName name="цена___9___2" localSheetId="0">#REF!</definedName>
    <definedName name="цена___9___2">#REF!</definedName>
    <definedName name="цена___9___4" localSheetId="0">#REF!</definedName>
    <definedName name="цена___9___4">#REF!</definedName>
    <definedName name="цена___9___6" localSheetId="0">#REF!</definedName>
    <definedName name="цена___9___6">#REF!</definedName>
    <definedName name="цена___9___8" localSheetId="0">#REF!</definedName>
    <definedName name="цена___9___8">#REF!</definedName>
    <definedName name="эк1" localSheetId="0">#REF!</definedName>
    <definedName name="эк1">#REF!</definedName>
    <definedName name="эко" localSheetId="0">#REF!</definedName>
    <definedName name="эко">#REF!</definedName>
    <definedName name="эко1" localSheetId="0">#REF!</definedName>
    <definedName name="эко1">#REF!</definedName>
    <definedName name="экол.1" localSheetId="0">[8]топография!#REF!</definedName>
    <definedName name="экол.1">[8]топография!#REF!</definedName>
    <definedName name="экол1" localSheetId="0">#REF!</definedName>
    <definedName name="экол1">#REF!</definedName>
    <definedName name="экол2" localSheetId="0">#REF!</definedName>
    <definedName name="экол2">#REF!</definedName>
    <definedName name="экология">NA()</definedName>
  </definedNames>
  <calcPr calcId="125725" fullPrecision="0"/>
</workbook>
</file>

<file path=xl/calcChain.xml><?xml version="1.0" encoding="utf-8"?>
<calcChain xmlns="http://schemas.openxmlformats.org/spreadsheetml/2006/main">
  <c r="L26" i="10"/>
  <c r="L24"/>
  <c r="L22"/>
  <c r="L20"/>
  <c r="I26"/>
  <c r="I24"/>
  <c r="I22"/>
  <c r="I20"/>
  <c r="L11"/>
  <c r="I11"/>
  <c r="L14"/>
  <c r="L15"/>
  <c r="L16"/>
  <c r="L17"/>
  <c r="L18"/>
  <c r="L19"/>
  <c r="L13"/>
  <c r="L28" l="1"/>
  <c r="L30" s="1"/>
  <c r="B36"/>
</calcChain>
</file>

<file path=xl/sharedStrings.xml><?xml version="1.0" encoding="utf-8"?>
<sst xmlns="http://schemas.openxmlformats.org/spreadsheetml/2006/main" count="53" uniqueCount="50">
  <si>
    <t>на проектные (изыскательские) работы</t>
  </si>
  <si>
    <t>Наименование  проектной (изыскательской) организации</t>
  </si>
  <si>
    <t>Наименование организации заказчика</t>
  </si>
  <si>
    <t>№№
п.п.</t>
  </si>
  <si>
    <t>Наименование предприятия проектирования, этапа, вида проектных или изыскательских работ</t>
  </si>
  <si>
    <r>
      <t>К</t>
    </r>
    <r>
      <rPr>
        <vertAlign val="subscript"/>
        <sz val="11"/>
        <color theme="1"/>
        <rFont val="Times New Roman"/>
        <family val="1"/>
        <charset val="204"/>
      </rPr>
      <t>инф</t>
    </r>
    <r>
      <rPr>
        <sz val="11"/>
        <color theme="1"/>
        <rFont val="Times New Roman"/>
        <family val="1"/>
        <charset val="204"/>
      </rPr>
      <t>=</t>
    </r>
  </si>
  <si>
    <t xml:space="preserve">Приложение №_____
к доп. соглашению №_________от ___________
к договору № __________ от _________ г.
</t>
  </si>
  <si>
    <t>Характеристика
предприятия, здания, сооружения или вида работ</t>
  </si>
  <si>
    <t>№№ частей, глав, таблиц, §§ и пунктов указаний к разделу или главе сборника цен на ПИР для строительства</t>
  </si>
  <si>
    <t>Главный инженер проекта</t>
  </si>
  <si>
    <t>Исполнитель сметы</t>
  </si>
  <si>
    <r>
      <t xml:space="preserve">Расчет стоимости: а + вх, или (объем строительно-монтажных работ)
</t>
    </r>
    <r>
      <rPr>
        <vertAlign val="superscript"/>
        <sz val="11"/>
        <color theme="1"/>
        <rFont val="Times New Roman"/>
        <family val="1"/>
        <charset val="204"/>
      </rPr>
      <t>х%</t>
    </r>
    <r>
      <rPr>
        <sz val="11"/>
        <color theme="1"/>
        <rFont val="Times New Roman"/>
        <family val="1"/>
        <charset val="204"/>
      </rPr>
      <t>/</t>
    </r>
    <r>
      <rPr>
        <vertAlign val="subscript"/>
        <sz val="11"/>
        <color theme="1"/>
        <rFont val="Times New Roman"/>
        <family val="1"/>
        <charset val="204"/>
      </rPr>
      <t>100</t>
    </r>
    <r>
      <rPr>
        <sz val="11"/>
        <color theme="1"/>
        <rFont val="Times New Roman"/>
        <family val="1"/>
        <charset val="204"/>
      </rPr>
      <t xml:space="preserve"> или количество х цена, 
в ценах 2001 г. тыс. руб.</t>
    </r>
  </si>
  <si>
    <t>Стоимость
(тыс. руб.)</t>
  </si>
  <si>
    <t>СБЦ на проектные работы в строительстве "Коммунальные инженерные сети и сооружения" 2012 г.
Приказ № 620 от 29 декабря 2009 г.</t>
  </si>
  <si>
    <t>км</t>
  </si>
  <si>
    <t>длиной</t>
  </si>
  <si>
    <t xml:space="preserve"> п.2.8.2.11</t>
  </si>
  <si>
    <t>Расчет условий включения линии и выбор реакторов</t>
  </si>
  <si>
    <t>Расчет аварийных режимов и разработка требований к противоаварийной  автоматике</t>
  </si>
  <si>
    <t xml:space="preserve">Расчеты неполнофазных и несимметричных режимов для ВЛ </t>
  </si>
  <si>
    <t>Табл. 23, п.1</t>
  </si>
  <si>
    <t>Табл. 23, п.2</t>
  </si>
  <si>
    <t>Табл. 23, п.3</t>
  </si>
  <si>
    <t>Табл. 23, п.5</t>
  </si>
  <si>
    <t>Табл. 23, п.4</t>
  </si>
  <si>
    <t>Табл. 23, п.6</t>
  </si>
  <si>
    <t>Табл. 23, п.7</t>
  </si>
  <si>
    <t>ВЛ 550 кВ 2 категории сложности</t>
  </si>
  <si>
    <t>Табл. 20 
п.16</t>
  </si>
  <si>
    <t>Расчет внутренних перенапряжений и выбор системы защиты ВЛ</t>
  </si>
  <si>
    <t>Электрические и технико-экономические расчеты по выбору конструкции фазы для ВЛ</t>
  </si>
  <si>
    <t>Расчет режимов, выбор средств регулирования напряжения и компенсации реактивной мощности</t>
  </si>
  <si>
    <t>Расчеты токопроводящих тросов используемых для организации в т.ч. Каналов связи для ВЛ</t>
  </si>
  <si>
    <t>Расчет электрических режимов 
3 категории сложности</t>
  </si>
  <si>
    <t>Табл. 33, п.3</t>
  </si>
  <si>
    <t>Табл. 33, п.6</t>
  </si>
  <si>
    <t>Табл. 33, п.12</t>
  </si>
  <si>
    <t>Табл. 33, п.18</t>
  </si>
  <si>
    <t>Расчет потокораспределения активной и реактивной мощности, токов и напряжений в разветвленной сети 
3 категории сложности</t>
  </si>
  <si>
    <t>Расчет статической устойчивости электрических систем в разветвленной сети с учетом регуляторов любого типа</t>
  </si>
  <si>
    <t>расчетных шагов</t>
  </si>
  <si>
    <t>Расчет динамической устойчивости электрических систем в разветвленной сети с учетом регуляторов любого типа</t>
  </si>
  <si>
    <r>
      <t>К</t>
    </r>
    <r>
      <rPr>
        <vertAlign val="subscript"/>
        <sz val="11"/>
        <color theme="1"/>
        <rFont val="Times New Roman"/>
        <family val="1"/>
        <charset val="204"/>
      </rPr>
      <t>залес.</t>
    </r>
    <r>
      <rPr>
        <sz val="11"/>
        <color theme="1"/>
        <rFont val="Times New Roman"/>
        <family val="1"/>
        <charset val="204"/>
      </rPr>
      <t>=</t>
    </r>
  </si>
  <si>
    <t xml:space="preserve"> п.2.8.2.10</t>
  </si>
  <si>
    <r>
      <t>К</t>
    </r>
    <r>
      <rPr>
        <vertAlign val="subscript"/>
        <sz val="11"/>
        <color theme="1"/>
        <rFont val="Times New Roman"/>
        <family val="1"/>
        <charset val="204"/>
      </rPr>
      <t>прис.</t>
    </r>
    <r>
      <rPr>
        <sz val="11"/>
        <color theme="1"/>
        <rFont val="Times New Roman"/>
        <family val="1"/>
        <charset val="204"/>
      </rPr>
      <t>=</t>
    </r>
  </si>
  <si>
    <r>
      <t>Итого в базовом уровне цен с использованием коэффициентjов:
- К</t>
    </r>
    <r>
      <rPr>
        <vertAlign val="subscript"/>
        <sz val="11"/>
        <color theme="1"/>
        <rFont val="Times New Roman"/>
        <family val="1"/>
        <charset val="204"/>
      </rPr>
      <t>залес.</t>
    </r>
    <r>
      <rPr>
        <sz val="11"/>
        <color theme="1"/>
        <rFont val="Times New Roman"/>
        <family val="1"/>
        <charset val="204"/>
      </rPr>
      <t xml:space="preserve"> - залесенность территории
- К</t>
    </r>
    <r>
      <rPr>
        <vertAlign val="subscript"/>
        <sz val="11"/>
        <color theme="1"/>
        <rFont val="Times New Roman"/>
        <family val="1"/>
        <charset val="204"/>
      </rPr>
      <t>прис</t>
    </r>
    <r>
      <rPr>
        <sz val="11"/>
        <color theme="1"/>
        <rFont val="Times New Roman"/>
        <family val="1"/>
        <charset val="204"/>
      </rPr>
      <t>. - присоединение к эл. сетям</t>
    </r>
  </si>
  <si>
    <t>Всего по смете в ценах 1 кв. 2012 г.</t>
  </si>
  <si>
    <t xml:space="preserve">Приложение 3 к письму Минрегиона России 
от 28.02.12 № 4122-ИП/08
</t>
  </si>
  <si>
    <t xml:space="preserve">
Проектная документация.
Основные электротехнические решения.</t>
  </si>
  <si>
    <t xml:space="preserve">Исполнительная смета 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</si>
</sst>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0.000"/>
    <numFmt numFmtId="165" formatCode="_-* #,##0.00[$€-1]_-;\-* #,##0.00[$€-1]_-;_-* &quot;-&quot;??[$€-1]_-"/>
    <numFmt numFmtId="166" formatCode="#,##0.000"/>
    <numFmt numFmtId="167" formatCode="#,##0.00000000"/>
  </numFmts>
  <fonts count="3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Helv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Helv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104">
    <xf numFmtId="0" fontId="0" fillId="0" borderId="0"/>
    <xf numFmtId="0" fontId="2" fillId="0" borderId="0"/>
    <xf numFmtId="4" fontId="9" fillId="0" borderId="0">
      <alignment vertical="center"/>
    </xf>
    <xf numFmtId="0" fontId="10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3" borderId="0" applyNumberFormat="0" applyBorder="0" applyAlignment="0" applyProtection="0"/>
    <xf numFmtId="0" fontId="11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15" applyNumberFormat="0" applyAlignment="0" applyProtection="0"/>
    <xf numFmtId="0" fontId="15" fillId="8" borderId="16" applyNumberFormat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8" fillId="9" borderId="0" applyNumberFormat="0" applyBorder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1" fillId="0" borderId="0" applyNumberFormat="0" applyFill="0" applyBorder="0" applyAlignment="0" applyProtection="0"/>
    <xf numFmtId="0" fontId="22" fillId="13" borderId="15" applyNumberFormat="0" applyAlignment="0" applyProtection="0"/>
    <xf numFmtId="0" fontId="23" fillId="0" borderId="20" applyNumberFormat="0" applyFill="0" applyAlignment="0" applyProtection="0"/>
    <xf numFmtId="0" fontId="24" fillId="19" borderId="0" applyNumberFormat="0" applyBorder="0" applyAlignment="0" applyProtection="0"/>
    <xf numFmtId="0" fontId="17" fillId="6" borderId="21" applyNumberFormat="0" applyFont="0" applyAlignment="0" applyProtection="0"/>
    <xf numFmtId="0" fontId="17" fillId="6" borderId="21" applyNumberFormat="0" applyFont="0" applyAlignment="0" applyProtection="0"/>
    <xf numFmtId="0" fontId="17" fillId="6" borderId="21" applyNumberFormat="0" applyFont="0" applyAlignment="0" applyProtection="0"/>
    <xf numFmtId="0" fontId="17" fillId="6" borderId="21" applyNumberFormat="0" applyFont="0" applyAlignment="0" applyProtection="0"/>
    <xf numFmtId="0" fontId="17" fillId="6" borderId="21" applyNumberFormat="0" applyFont="0" applyAlignment="0" applyProtection="0"/>
    <xf numFmtId="0" fontId="25" fillId="15" borderId="22" applyNumberFormat="0" applyAlignment="0" applyProtection="0"/>
    <xf numFmtId="0" fontId="26" fillId="0" borderId="0" applyNumberFormat="0" applyFill="0" applyBorder="0" applyAlignment="0" applyProtection="0"/>
    <xf numFmtId="0" fontId="16" fillId="0" borderId="23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8" fillId="0" borderId="0"/>
    <xf numFmtId="0" fontId="12" fillId="0" borderId="0"/>
    <xf numFmtId="0" fontId="29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0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28" fillId="0" borderId="0"/>
    <xf numFmtId="0" fontId="17" fillId="0" borderId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66" fontId="3" fillId="0" borderId="1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6" fontId="8" fillId="0" borderId="9" xfId="0" applyNumberFormat="1" applyFont="1" applyBorder="1" applyAlignment="1">
      <alignment horizontal="center" vertical="center" wrapText="1"/>
    </xf>
    <xf numFmtId="166" fontId="8" fillId="0" borderId="10" xfId="0" applyNumberFormat="1" applyFont="1" applyBorder="1" applyAlignment="1">
      <alignment horizontal="center" vertical="center" wrapText="1"/>
    </xf>
    <xf numFmtId="166" fontId="8" fillId="0" borderId="1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NumberFormat="1" applyFont="1" applyBorder="1" applyAlignment="1" applyProtection="1">
      <alignment horizontal="center" vertical="center" wrapText="1"/>
      <protection hidden="1"/>
    </xf>
    <xf numFmtId="0" fontId="3" fillId="0" borderId="13" xfId="0" applyNumberFormat="1" applyFont="1" applyBorder="1" applyAlignment="1" applyProtection="1">
      <alignment horizontal="center" vertical="center" wrapText="1"/>
      <protection hidden="1"/>
    </xf>
    <xf numFmtId="0" fontId="3" fillId="0" borderId="14" xfId="0" applyNumberFormat="1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NumberFormat="1" applyFont="1" applyBorder="1" applyAlignment="1" applyProtection="1">
      <alignment horizontal="center" vertical="center" wrapText="1"/>
      <protection hidden="1"/>
    </xf>
    <xf numFmtId="0" fontId="3" fillId="0" borderId="3" xfId="0" applyNumberFormat="1" applyFont="1" applyBorder="1" applyAlignment="1" applyProtection="1">
      <alignment horizontal="center" vertical="center" wrapText="1"/>
      <protection hidden="1"/>
    </xf>
    <xf numFmtId="0" fontId="3" fillId="0" borderId="4" xfId="0" applyNumberFormat="1" applyFont="1" applyBorder="1" applyAlignment="1" applyProtection="1">
      <alignment horizontal="center" vertical="center" wrapText="1"/>
      <protection hidden="1"/>
    </xf>
    <xf numFmtId="0" fontId="3" fillId="0" borderId="5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NumberFormat="1" applyFont="1" applyBorder="1" applyAlignment="1" applyProtection="1">
      <alignment horizontal="center" vertical="center" wrapText="1"/>
      <protection hidden="1"/>
    </xf>
    <xf numFmtId="0" fontId="3" fillId="0" borderId="6" xfId="0" applyNumberFormat="1" applyFont="1" applyBorder="1" applyAlignment="1" applyProtection="1">
      <alignment horizontal="center" vertical="center" wrapText="1"/>
      <protection hidden="1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2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3" fillId="20" borderId="0" xfId="0" applyFont="1" applyFill="1" applyAlignment="1">
      <alignment horizontal="left" vertical="center" wrapText="1"/>
    </xf>
    <xf numFmtId="0" fontId="3" fillId="2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5" fillId="20" borderId="0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66" fontId="3" fillId="0" borderId="1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104">
    <cellStyle name="_Сметы ВНИИСТ" xfId="2"/>
    <cellStyle name="_Японское море_РД - ВНИИСТ" xfId="3"/>
    <cellStyle name="Accent1" xfId="4"/>
    <cellStyle name="Accent1 - 20%" xfId="5"/>
    <cellStyle name="Accent1 - 40%" xfId="6"/>
    <cellStyle name="Accent1 - 60%" xfId="7"/>
    <cellStyle name="Accent2" xfId="8"/>
    <cellStyle name="Accent2 - 20%" xfId="9"/>
    <cellStyle name="Accent2 - 40%" xfId="10"/>
    <cellStyle name="Accent2 - 60%" xfId="11"/>
    <cellStyle name="Accent3" xfId="12"/>
    <cellStyle name="Accent3 - 20%" xfId="13"/>
    <cellStyle name="Accent3 - 40%" xfId="14"/>
    <cellStyle name="Accent3 - 60%" xfId="15"/>
    <cellStyle name="Accent4" xfId="16"/>
    <cellStyle name="Accent4 - 20%" xfId="17"/>
    <cellStyle name="Accent4 - 40%" xfId="18"/>
    <cellStyle name="Accent4 - 60%" xfId="19"/>
    <cellStyle name="Accent5" xfId="20"/>
    <cellStyle name="Accent5 - 20%" xfId="21"/>
    <cellStyle name="Accent5 - 40%" xfId="22"/>
    <cellStyle name="Accent5 - 60%" xfId="23"/>
    <cellStyle name="Accent6" xfId="24"/>
    <cellStyle name="Accent6 - 20%" xfId="25"/>
    <cellStyle name="Accent6 - 40%" xfId="26"/>
    <cellStyle name="Accent6 - 60%" xfId="27"/>
    <cellStyle name="Bad" xfId="28"/>
    <cellStyle name="Calculation" xfId="29"/>
    <cellStyle name="Check Cell" xfId="30"/>
    <cellStyle name="Emphasis 1" xfId="31"/>
    <cellStyle name="Emphasis 2" xfId="32"/>
    <cellStyle name="Emphasis 3" xfId="33"/>
    <cellStyle name="Euro" xfId="34"/>
    <cellStyle name="Euro 2" xfId="35"/>
    <cellStyle name="Euro 3" xfId="36"/>
    <cellStyle name="Euro 4" xfId="37"/>
    <cellStyle name="Euro 5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te" xfId="47"/>
    <cellStyle name="Note 2" xfId="48"/>
    <cellStyle name="Note 3" xfId="49"/>
    <cellStyle name="Note 4" xfId="50"/>
    <cellStyle name="Note 5" xfId="51"/>
    <cellStyle name="Output" xfId="52"/>
    <cellStyle name="Sheet Title" xfId="53"/>
    <cellStyle name="Total" xfId="54"/>
    <cellStyle name="Warning Text" xfId="55"/>
    <cellStyle name="Обычный" xfId="0" builtinId="0"/>
    <cellStyle name="Обычный 2" xfId="1"/>
    <cellStyle name="Обычный 2 2" xfId="56"/>
    <cellStyle name="Обычный 2 3" xfId="101"/>
    <cellStyle name="Обычный 3" xfId="57"/>
    <cellStyle name="Обычный 4" xfId="58"/>
    <cellStyle name="Обычный 5" xfId="59"/>
    <cellStyle name="Обычный 5 2" xfId="102"/>
    <cellStyle name="Обычный 6" xfId="103"/>
    <cellStyle name="Процентный 2" xfId="60"/>
    <cellStyle name="Процентный 2 2" xfId="61"/>
    <cellStyle name="Процентный 2 2 2" xfId="62"/>
    <cellStyle name="Процентный 2 2 3" xfId="63"/>
    <cellStyle name="Процентный 2 2 4" xfId="64"/>
    <cellStyle name="Процентный 2 2 5" xfId="65"/>
    <cellStyle name="Процентный 2 3" xfId="66"/>
    <cellStyle name="Процентный 2 3 2" xfId="67"/>
    <cellStyle name="Процентный 2 3 3" xfId="68"/>
    <cellStyle name="Процентный 2 3 4" xfId="69"/>
    <cellStyle name="Процентный 2 3 5" xfId="70"/>
    <cellStyle name="Процентный 2 4" xfId="71"/>
    <cellStyle name="Процентный 2 5" xfId="72"/>
    <cellStyle name="Процентный 2 6" xfId="73"/>
    <cellStyle name="Процентный 2 7" xfId="74"/>
    <cellStyle name="Процентный 3" xfId="75"/>
    <cellStyle name="Процентный 3 2" xfId="76"/>
    <cellStyle name="Процентный 3 3" xfId="77"/>
    <cellStyle name="Процентный 3 4" xfId="78"/>
    <cellStyle name="Процентный 3 5" xfId="79"/>
    <cellStyle name="Процентный 4" xfId="80"/>
    <cellStyle name="Процентный 4 2" xfId="81"/>
    <cellStyle name="Процентный 4 3" xfId="82"/>
    <cellStyle name="Процентный 4 4" xfId="83"/>
    <cellStyle name="Процентный 4 5" xfId="84"/>
    <cellStyle name="Процентный 5" xfId="85"/>
    <cellStyle name="Процентный 5 2" xfId="86"/>
    <cellStyle name="Процентный 5 3" xfId="87"/>
    <cellStyle name="Процентный 5 4" xfId="88"/>
    <cellStyle name="Процентный 5 5" xfId="89"/>
    <cellStyle name="Стиль 1" xfId="90"/>
    <cellStyle name="Финансовый 2" xfId="91"/>
    <cellStyle name="Финансовый 2 2" xfId="92"/>
    <cellStyle name="Финансовый 2 2 2" xfId="93"/>
    <cellStyle name="Финансовый 2 2 3" xfId="94"/>
    <cellStyle name="Финансовый 2 2 4" xfId="95"/>
    <cellStyle name="Финансовый 2 2 5" xfId="96"/>
    <cellStyle name="Финансовый 2 3" xfId="97"/>
    <cellStyle name="Финансовый 2 4" xfId="98"/>
    <cellStyle name="Финансовый 2 5" xfId="99"/>
    <cellStyle name="Финансовый 2 6" xfId="100"/>
  </cellStyles>
  <dxfs count="0"/>
  <tableStyles count="0" defaultTableStyle="TableStyleMedium9" defaultPivotStyle="PivotStyleLight16"/>
  <colors>
    <mruColors>
      <color rgb="FFFFCD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rgodze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91;&#1076;&#1076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s\Zarplata_1\&#1044;&#1077;&#1085;&#1080;&#1089;\&#1089;&#1086;&#1093;&#1088;&#1072;&#1085;&#1080;&#1090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428\My%20Documents\&#1090;&#1088;&#1072;&#1085;&#1089;&#1085;&#1077;&#1092;&#1090;&#1077;&#1084;&#1072;&#1096;\mail\&#1043;&#1077;&#1086;&#1057;&#1084;&#1077;&#1090;&#1072;\&#1040;&#1088;&#1093;&#1080;&#1074;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221\&#1056;&#1072;&#1073;&#1086;&#1095;&#1080;&#1081;%20&#1089;&#1090;&#1086;&#1083;\&#1053;&#1086;&#1074;&#1072;&#1103;%20&#1087;&#1072;&#1087;&#1082;&#1072;\&#1061;&#1072;&#1081;&#1090;&#1091;&#1085;\&#1056;&#1042;&#1057;%2030&#1090;&#1099;&#1089;%20%20&#1057;&#1090;&#1072;&#1088;&#1086;&#1083;&#1080;&#1082;&#1077;&#1077;&#1074;&#1086;\mail\&#1043;&#1077;&#1086;&#1057;&#1084;&#1077;&#1090;&#1072;\&#1040;&#1088;&#1093;&#1080;&#1074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57;&#1084;&#1077;&#1090;&#1099;%20&#1048;&#1048;\Docs\Zarplata_1\&#1044;&#1077;&#1085;&#1080;&#1089;\&#1089;&#1086;&#1093;&#1088;&#1072;&#1085;&#1080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o-uiu/Application%20Data/Microsoft/AddIns/sumprop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definedNames>
      <definedName name="СуммаПрописью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1:Q47"/>
  <sheetViews>
    <sheetView tabSelected="1" view="pageBreakPreview" zoomScale="85" zoomScaleNormal="100" zoomScaleSheetLayoutView="85" workbookViewId="0">
      <selection activeCell="K42" sqref="K42:L42"/>
    </sheetView>
  </sheetViews>
  <sheetFormatPr defaultRowHeight="15"/>
  <cols>
    <col min="1" max="1" width="9.140625" style="1"/>
    <col min="2" max="2" width="5.5703125" style="1" customWidth="1"/>
    <col min="3" max="3" width="10.42578125" style="1" customWidth="1"/>
    <col min="4" max="4" width="13.140625" style="1" customWidth="1"/>
    <col min="5" max="5" width="13.5703125" style="1" customWidth="1"/>
    <col min="6" max="6" width="10.7109375" style="1" customWidth="1"/>
    <col min="7" max="7" width="9.5703125" style="1" customWidth="1"/>
    <col min="8" max="8" width="11" style="1" customWidth="1"/>
    <col min="9" max="9" width="10.42578125" style="1" customWidth="1"/>
    <col min="10" max="10" width="11.5703125" style="1" customWidth="1"/>
    <col min="11" max="11" width="15.85546875" style="1" customWidth="1"/>
    <col min="12" max="12" width="17.85546875" style="2" customWidth="1"/>
    <col min="13" max="15" width="9.140625" style="1"/>
    <col min="16" max="16" width="11.7109375" style="1" bestFit="1" customWidth="1"/>
    <col min="17" max="17" width="15.42578125" style="1" bestFit="1" customWidth="1"/>
    <col min="18" max="18" width="21" style="1" customWidth="1"/>
    <col min="19" max="16384" width="9.140625" style="1"/>
  </cols>
  <sheetData>
    <row r="1" spans="2:16" ht="54" customHeight="1">
      <c r="I1" s="87" t="s">
        <v>6</v>
      </c>
      <c r="J1" s="88"/>
      <c r="K1" s="88"/>
      <c r="L1" s="88"/>
    </row>
    <row r="2" spans="2:16">
      <c r="B2" s="89" t="s">
        <v>49</v>
      </c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2:16" ht="15" customHeight="1">
      <c r="B3" s="90" t="s">
        <v>0</v>
      </c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2:16">
      <c r="B4" s="2"/>
      <c r="C4" s="2"/>
      <c r="D4" s="2"/>
      <c r="E4" s="2"/>
      <c r="F4" s="2"/>
      <c r="G4" s="2"/>
      <c r="H4" s="2"/>
      <c r="I4" s="2"/>
      <c r="J4" s="2"/>
      <c r="K4" s="2"/>
    </row>
    <row r="5" spans="2:16" ht="66" customHeight="1">
      <c r="B5" s="91" t="s">
        <v>4</v>
      </c>
      <c r="C5" s="91"/>
      <c r="D5" s="91"/>
      <c r="E5" s="91"/>
      <c r="F5" s="91"/>
      <c r="G5" s="91"/>
      <c r="H5" s="92" t="s">
        <v>48</v>
      </c>
      <c r="I5" s="93"/>
      <c r="J5" s="93"/>
      <c r="K5" s="93"/>
      <c r="L5" s="93"/>
    </row>
    <row r="6" spans="2:16" ht="15.75">
      <c r="B6" s="91" t="s">
        <v>1</v>
      </c>
      <c r="C6" s="91"/>
      <c r="D6" s="91"/>
      <c r="E6" s="91"/>
      <c r="F6" s="91"/>
      <c r="G6" s="91"/>
      <c r="H6" s="94"/>
      <c r="I6" s="94"/>
      <c r="J6" s="94"/>
      <c r="K6" s="94"/>
      <c r="L6" s="94"/>
    </row>
    <row r="7" spans="2:16" ht="15.75">
      <c r="B7" s="95" t="s">
        <v>2</v>
      </c>
      <c r="C7" s="95"/>
      <c r="D7" s="95"/>
      <c r="E7" s="95"/>
      <c r="F7" s="95"/>
      <c r="G7" s="95"/>
      <c r="H7" s="96"/>
      <c r="I7" s="96"/>
      <c r="J7" s="96"/>
      <c r="K7" s="96"/>
      <c r="L7" s="96"/>
    </row>
    <row r="8" spans="2:16" ht="15.75">
      <c r="B8" s="17"/>
      <c r="C8" s="17"/>
      <c r="D8" s="17"/>
      <c r="E8" s="17"/>
      <c r="F8" s="17"/>
      <c r="G8" s="17"/>
      <c r="H8" s="13"/>
      <c r="I8" s="13"/>
      <c r="J8" s="13"/>
      <c r="K8" s="13"/>
      <c r="L8" s="13"/>
    </row>
    <row r="9" spans="2:16" ht="34.5" customHeight="1">
      <c r="B9" s="71" t="s">
        <v>13</v>
      </c>
      <c r="C9" s="71"/>
      <c r="D9" s="71"/>
      <c r="E9" s="71"/>
      <c r="F9" s="71"/>
      <c r="G9" s="71"/>
      <c r="H9" s="71"/>
      <c r="I9" s="71"/>
      <c r="J9" s="71"/>
      <c r="K9" s="71"/>
      <c r="L9" s="71"/>
    </row>
    <row r="10" spans="2:16" ht="66" customHeight="1">
      <c r="B10" s="18" t="s">
        <v>3</v>
      </c>
      <c r="C10" s="72" t="s">
        <v>7</v>
      </c>
      <c r="D10" s="32"/>
      <c r="E10" s="32"/>
      <c r="F10" s="72" t="s">
        <v>8</v>
      </c>
      <c r="G10" s="32"/>
      <c r="H10" s="32"/>
      <c r="I10" s="72" t="s">
        <v>11</v>
      </c>
      <c r="J10" s="32"/>
      <c r="K10" s="32"/>
      <c r="L10" s="18" t="s">
        <v>12</v>
      </c>
    </row>
    <row r="11" spans="2:16" ht="15" customHeight="1">
      <c r="B11" s="100">
        <v>1</v>
      </c>
      <c r="C11" s="98" t="s">
        <v>27</v>
      </c>
      <c r="D11" s="98"/>
      <c r="E11" s="98"/>
      <c r="F11" s="73" t="s">
        <v>28</v>
      </c>
      <c r="G11" s="74"/>
      <c r="H11" s="75"/>
      <c r="I11" s="79" t="str">
        <f>"(725,68+12,25×"&amp;D12&amp;")×0,2"</f>
        <v>(725,68+12,25×226)×0,2</v>
      </c>
      <c r="J11" s="80"/>
      <c r="K11" s="81"/>
      <c r="L11" s="85">
        <f>(725.68+12.25*D12)*0.2</f>
        <v>698.83600000000001</v>
      </c>
    </row>
    <row r="12" spans="2:16">
      <c r="B12" s="72"/>
      <c r="C12" s="19" t="s">
        <v>15</v>
      </c>
      <c r="D12" s="12">
        <v>226</v>
      </c>
      <c r="E12" s="12" t="s">
        <v>14</v>
      </c>
      <c r="F12" s="76"/>
      <c r="G12" s="77"/>
      <c r="H12" s="78"/>
      <c r="I12" s="82"/>
      <c r="J12" s="83"/>
      <c r="K12" s="84"/>
      <c r="L12" s="86"/>
      <c r="P12" s="9"/>
    </row>
    <row r="13" spans="2:16" ht="50.25" customHeight="1">
      <c r="B13" s="20">
        <v>3</v>
      </c>
      <c r="C13" s="62" t="s">
        <v>31</v>
      </c>
      <c r="D13" s="63"/>
      <c r="E13" s="64"/>
      <c r="F13" s="65" t="s">
        <v>20</v>
      </c>
      <c r="G13" s="66"/>
      <c r="H13" s="67"/>
      <c r="I13" s="68">
        <v>21.22</v>
      </c>
      <c r="J13" s="69"/>
      <c r="K13" s="70"/>
      <c r="L13" s="23">
        <f>I13</f>
        <v>21.22</v>
      </c>
    </row>
    <row r="14" spans="2:16" ht="36.75" customHeight="1">
      <c r="B14" s="20">
        <v>4</v>
      </c>
      <c r="C14" s="62" t="s">
        <v>17</v>
      </c>
      <c r="D14" s="63"/>
      <c r="E14" s="64"/>
      <c r="F14" s="65" t="s">
        <v>21</v>
      </c>
      <c r="G14" s="66"/>
      <c r="H14" s="67"/>
      <c r="I14" s="68">
        <v>21.22</v>
      </c>
      <c r="J14" s="69"/>
      <c r="K14" s="70"/>
      <c r="L14" s="23">
        <f t="shared" ref="L14:L19" si="0">I14</f>
        <v>21.22</v>
      </c>
    </row>
    <row r="15" spans="2:16" ht="31.5" customHeight="1">
      <c r="B15" s="20">
        <v>5</v>
      </c>
      <c r="C15" s="62" t="s">
        <v>29</v>
      </c>
      <c r="D15" s="63"/>
      <c r="E15" s="64"/>
      <c r="F15" s="65" t="s">
        <v>22</v>
      </c>
      <c r="G15" s="66"/>
      <c r="H15" s="67"/>
      <c r="I15" s="68">
        <v>49.29</v>
      </c>
      <c r="J15" s="69"/>
      <c r="K15" s="70"/>
      <c r="L15" s="23">
        <f t="shared" si="0"/>
        <v>49.29</v>
      </c>
    </row>
    <row r="16" spans="2:16" ht="52.5" customHeight="1">
      <c r="B16" s="20">
        <v>6</v>
      </c>
      <c r="C16" s="62" t="s">
        <v>18</v>
      </c>
      <c r="D16" s="63"/>
      <c r="E16" s="64"/>
      <c r="F16" s="65" t="s">
        <v>24</v>
      </c>
      <c r="G16" s="66"/>
      <c r="H16" s="67"/>
      <c r="I16" s="68">
        <v>14.72</v>
      </c>
      <c r="J16" s="69"/>
      <c r="K16" s="70"/>
      <c r="L16" s="23">
        <f t="shared" si="0"/>
        <v>14.72</v>
      </c>
    </row>
    <row r="17" spans="2:17" ht="37.5" customHeight="1">
      <c r="B17" s="20">
        <v>7</v>
      </c>
      <c r="C17" s="62" t="s">
        <v>19</v>
      </c>
      <c r="D17" s="63"/>
      <c r="E17" s="64"/>
      <c r="F17" s="65" t="s">
        <v>23</v>
      </c>
      <c r="G17" s="66"/>
      <c r="H17" s="67"/>
      <c r="I17" s="68">
        <v>14.72</v>
      </c>
      <c r="J17" s="69"/>
      <c r="K17" s="70"/>
      <c r="L17" s="23">
        <f t="shared" si="0"/>
        <v>14.72</v>
      </c>
    </row>
    <row r="18" spans="2:17" ht="46.5" customHeight="1">
      <c r="B18" s="20">
        <v>8</v>
      </c>
      <c r="C18" s="62" t="s">
        <v>32</v>
      </c>
      <c r="D18" s="63"/>
      <c r="E18" s="64"/>
      <c r="F18" s="65" t="s">
        <v>25</v>
      </c>
      <c r="G18" s="66"/>
      <c r="H18" s="67"/>
      <c r="I18" s="68">
        <v>16.77</v>
      </c>
      <c r="J18" s="69"/>
      <c r="K18" s="70"/>
      <c r="L18" s="23">
        <f t="shared" si="0"/>
        <v>16.77</v>
      </c>
    </row>
    <row r="19" spans="2:17" ht="46.5" customHeight="1">
      <c r="B19" s="20">
        <v>9</v>
      </c>
      <c r="C19" s="62" t="s">
        <v>30</v>
      </c>
      <c r="D19" s="63"/>
      <c r="E19" s="64"/>
      <c r="F19" s="65" t="s">
        <v>26</v>
      </c>
      <c r="G19" s="66"/>
      <c r="H19" s="67"/>
      <c r="I19" s="68">
        <v>16.77</v>
      </c>
      <c r="J19" s="69"/>
      <c r="K19" s="70"/>
      <c r="L19" s="23">
        <f t="shared" si="0"/>
        <v>16.77</v>
      </c>
    </row>
    <row r="20" spans="2:17" ht="41.25" customHeight="1">
      <c r="B20" s="100">
        <v>10</v>
      </c>
      <c r="C20" s="97" t="s">
        <v>33</v>
      </c>
      <c r="D20" s="98"/>
      <c r="E20" s="99"/>
      <c r="F20" s="73" t="s">
        <v>34</v>
      </c>
      <c r="G20" s="74"/>
      <c r="H20" s="75"/>
      <c r="I20" s="73" t="str">
        <f>"0,31+0,31×"&amp;C21</f>
        <v>0,31+0,31×67</v>
      </c>
      <c r="J20" s="74"/>
      <c r="K20" s="75"/>
      <c r="L20" s="85">
        <f>0.31+0.31*C21</f>
        <v>21.08</v>
      </c>
    </row>
    <row r="21" spans="2:17">
      <c r="B21" s="101"/>
      <c r="C21" s="21">
        <v>67</v>
      </c>
      <c r="D21" s="105" t="s">
        <v>40</v>
      </c>
      <c r="E21" s="106"/>
      <c r="F21" s="102"/>
      <c r="G21" s="103"/>
      <c r="H21" s="104"/>
      <c r="I21" s="102"/>
      <c r="J21" s="103"/>
      <c r="K21" s="104"/>
      <c r="L21" s="107"/>
    </row>
    <row r="22" spans="2:17" ht="68.25" customHeight="1">
      <c r="B22" s="100">
        <v>11</v>
      </c>
      <c r="C22" s="97" t="s">
        <v>38</v>
      </c>
      <c r="D22" s="98"/>
      <c r="E22" s="99"/>
      <c r="F22" s="73" t="s">
        <v>35</v>
      </c>
      <c r="G22" s="74"/>
      <c r="H22" s="75"/>
      <c r="I22" s="73" t="str">
        <f>"0,80+0,62×"&amp;C23</f>
        <v>0,80+0,62×67</v>
      </c>
      <c r="J22" s="74"/>
      <c r="K22" s="75"/>
      <c r="L22" s="85">
        <f>0.8+0.62*C23</f>
        <v>42.34</v>
      </c>
    </row>
    <row r="23" spans="2:17">
      <c r="B23" s="101"/>
      <c r="C23" s="21">
        <v>67</v>
      </c>
      <c r="D23" s="105" t="s">
        <v>40</v>
      </c>
      <c r="E23" s="106"/>
      <c r="F23" s="102"/>
      <c r="G23" s="103"/>
      <c r="H23" s="104"/>
      <c r="I23" s="102"/>
      <c r="J23" s="103"/>
      <c r="K23" s="104"/>
      <c r="L23" s="107"/>
    </row>
    <row r="24" spans="2:17" ht="46.5" customHeight="1">
      <c r="B24" s="100">
        <v>12</v>
      </c>
      <c r="C24" s="97" t="s">
        <v>39</v>
      </c>
      <c r="D24" s="98"/>
      <c r="E24" s="99"/>
      <c r="F24" s="73" t="s">
        <v>36</v>
      </c>
      <c r="G24" s="74"/>
      <c r="H24" s="75"/>
      <c r="I24" s="73" t="str">
        <f>"1,76+0,62×"&amp;C25</f>
        <v>1,76+0,62×67</v>
      </c>
      <c r="J24" s="74"/>
      <c r="K24" s="75"/>
      <c r="L24" s="85">
        <f>1.76+0.62*C25</f>
        <v>43.3</v>
      </c>
    </row>
    <row r="25" spans="2:17">
      <c r="B25" s="101"/>
      <c r="C25" s="21">
        <v>67</v>
      </c>
      <c r="D25" s="105" t="s">
        <v>40</v>
      </c>
      <c r="E25" s="106"/>
      <c r="F25" s="102"/>
      <c r="G25" s="103"/>
      <c r="H25" s="104"/>
      <c r="I25" s="102"/>
      <c r="J25" s="103"/>
      <c r="K25" s="104"/>
      <c r="L25" s="107"/>
    </row>
    <row r="26" spans="2:17" ht="46.5" customHeight="1">
      <c r="B26" s="100">
        <v>13</v>
      </c>
      <c r="C26" s="97" t="s">
        <v>41</v>
      </c>
      <c r="D26" s="98"/>
      <c r="E26" s="99"/>
      <c r="F26" s="73" t="s">
        <v>37</v>
      </c>
      <c r="G26" s="74"/>
      <c r="H26" s="75"/>
      <c r="I26" s="73" t="str">
        <f>"2,71+0,62×"&amp;C27</f>
        <v>2,71+0,62×67</v>
      </c>
      <c r="J26" s="74"/>
      <c r="K26" s="75"/>
      <c r="L26" s="85">
        <f>2.71+0.62*C27</f>
        <v>44.25</v>
      </c>
    </row>
    <row r="27" spans="2:17">
      <c r="B27" s="101"/>
      <c r="C27" s="21">
        <v>67</v>
      </c>
      <c r="D27" s="105" t="s">
        <v>40</v>
      </c>
      <c r="E27" s="106"/>
      <c r="F27" s="76"/>
      <c r="G27" s="77"/>
      <c r="H27" s="78"/>
      <c r="I27" s="102"/>
      <c r="J27" s="103"/>
      <c r="K27" s="104"/>
      <c r="L27" s="107"/>
    </row>
    <row r="28" spans="2:17" ht="49.5" customHeight="1">
      <c r="B28" s="100">
        <v>14</v>
      </c>
      <c r="C28" s="97" t="s">
        <v>45</v>
      </c>
      <c r="D28" s="98"/>
      <c r="E28" s="98"/>
      <c r="F28" s="24" t="s">
        <v>42</v>
      </c>
      <c r="G28" s="25">
        <v>1.05</v>
      </c>
      <c r="H28" s="26" t="s">
        <v>16</v>
      </c>
      <c r="I28" s="80"/>
      <c r="J28" s="80"/>
      <c r="K28" s="81"/>
      <c r="L28" s="85">
        <f>SUM(L11:L27)*G28*G29</f>
        <v>1212.953</v>
      </c>
    </row>
    <row r="29" spans="2:17" ht="16.5">
      <c r="B29" s="72"/>
      <c r="C29" s="108"/>
      <c r="D29" s="109"/>
      <c r="E29" s="109"/>
      <c r="F29" s="28" t="s">
        <v>44</v>
      </c>
      <c r="G29" s="27">
        <v>1.1499999999999999</v>
      </c>
      <c r="H29" s="22" t="s">
        <v>43</v>
      </c>
      <c r="I29" s="83"/>
      <c r="J29" s="83"/>
      <c r="K29" s="84"/>
      <c r="L29" s="86"/>
    </row>
    <row r="30" spans="2:17" ht="51.75" customHeight="1">
      <c r="B30" s="31">
        <v>15</v>
      </c>
      <c r="C30" s="34" t="s">
        <v>46</v>
      </c>
      <c r="D30" s="35"/>
      <c r="E30" s="36"/>
      <c r="F30" s="43" t="s">
        <v>47</v>
      </c>
      <c r="G30" s="30"/>
      <c r="H30" s="44"/>
      <c r="I30" s="45"/>
      <c r="J30" s="46"/>
      <c r="K30" s="47"/>
      <c r="L30" s="54">
        <f>L28*G31</f>
        <v>4063.393</v>
      </c>
      <c r="Q30" s="10"/>
    </row>
    <row r="31" spans="2:17" ht="16.5">
      <c r="B31" s="32"/>
      <c r="C31" s="37"/>
      <c r="D31" s="38"/>
      <c r="E31" s="39"/>
      <c r="F31" s="7" t="s">
        <v>5</v>
      </c>
      <c r="G31" s="8">
        <v>3.35</v>
      </c>
      <c r="H31" s="4"/>
      <c r="I31" s="48"/>
      <c r="J31" s="49"/>
      <c r="K31" s="50"/>
      <c r="L31" s="55"/>
    </row>
    <row r="32" spans="2:17">
      <c r="B32" s="32"/>
      <c r="C32" s="37"/>
      <c r="D32" s="38"/>
      <c r="E32" s="39"/>
      <c r="F32" s="43"/>
      <c r="G32" s="57"/>
      <c r="H32" s="58"/>
      <c r="I32" s="48"/>
      <c r="J32" s="49"/>
      <c r="K32" s="50"/>
      <c r="L32" s="55"/>
    </row>
    <row r="33" spans="2:17">
      <c r="B33" s="32"/>
      <c r="C33" s="37"/>
      <c r="D33" s="38"/>
      <c r="E33" s="39"/>
      <c r="F33" s="43"/>
      <c r="G33" s="57"/>
      <c r="H33" s="58"/>
      <c r="I33" s="48"/>
      <c r="J33" s="49"/>
      <c r="K33" s="50"/>
      <c r="L33" s="55"/>
      <c r="Q33" s="11"/>
    </row>
    <row r="34" spans="2:17">
      <c r="B34" s="33"/>
      <c r="C34" s="40"/>
      <c r="D34" s="41"/>
      <c r="E34" s="42"/>
      <c r="F34" s="6"/>
      <c r="G34" s="59"/>
      <c r="H34" s="60"/>
      <c r="I34" s="51"/>
      <c r="J34" s="52"/>
      <c r="K34" s="53"/>
      <c r="L34" s="56"/>
    </row>
    <row r="35" spans="2:17" ht="15" customHeight="1">
      <c r="B35" s="3"/>
      <c r="C35" s="14"/>
      <c r="D35" s="14"/>
      <c r="E35" s="14"/>
      <c r="F35" s="3"/>
      <c r="G35" s="3"/>
      <c r="H35" s="3"/>
      <c r="I35" s="3"/>
      <c r="J35" s="3"/>
      <c r="K35" s="3"/>
      <c r="L35" s="16"/>
    </row>
    <row r="36" spans="2:17" ht="15" customHeight="1">
      <c r="B36" s="61" t="str">
        <f>"Итого по смете: "&amp;[9]!СуммаПрописью(L30*1000)</f>
        <v>Итого по смете: Четыре миллиона шестьдесят три тысячи триста девяносто три рубля 00 копеек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</row>
    <row r="37" spans="2:17">
      <c r="B37" s="3"/>
      <c r="C37" s="14"/>
      <c r="D37" s="14"/>
      <c r="E37" s="14"/>
      <c r="F37" s="3"/>
      <c r="G37" s="3"/>
      <c r="H37" s="3"/>
      <c r="I37" s="3"/>
      <c r="J37" s="3"/>
      <c r="K37" s="3"/>
      <c r="L37" s="16"/>
    </row>
    <row r="38" spans="2:17" ht="32.25" customHeight="1">
      <c r="B38" s="3"/>
      <c r="C38" s="14"/>
      <c r="D38" s="14"/>
      <c r="E38" s="14"/>
      <c r="F38" s="3"/>
      <c r="G38" s="3"/>
      <c r="H38" s="3"/>
      <c r="I38" s="3"/>
      <c r="J38" s="3"/>
      <c r="K38" s="3"/>
      <c r="L38" s="16"/>
    </row>
    <row r="39" spans="2:17">
      <c r="B39" s="29" t="s">
        <v>9</v>
      </c>
      <c r="C39" s="29"/>
      <c r="D39" s="29"/>
      <c r="E39" s="29"/>
      <c r="F39" s="3"/>
      <c r="G39" s="3"/>
      <c r="H39" s="3"/>
      <c r="I39" s="3"/>
      <c r="J39" s="3"/>
      <c r="K39" s="30"/>
      <c r="L39" s="30"/>
    </row>
    <row r="40" spans="2:17" ht="49.5" customHeight="1">
      <c r="B40" s="14"/>
      <c r="C40" s="14"/>
      <c r="D40" s="14"/>
      <c r="E40" s="14"/>
      <c r="F40" s="3"/>
      <c r="G40" s="3"/>
      <c r="H40" s="3"/>
      <c r="I40" s="3"/>
      <c r="J40" s="3"/>
      <c r="K40" s="5"/>
      <c r="L40" s="15"/>
    </row>
    <row r="41" spans="2:17">
      <c r="B41" s="14"/>
      <c r="C41" s="14"/>
      <c r="D41" s="14"/>
      <c r="E41" s="14"/>
      <c r="F41" s="3"/>
      <c r="G41" s="3"/>
      <c r="H41" s="3"/>
      <c r="I41" s="3"/>
      <c r="J41" s="3"/>
      <c r="K41" s="5"/>
      <c r="L41" s="15"/>
    </row>
    <row r="42" spans="2:17" ht="15" customHeight="1">
      <c r="B42" s="29" t="s">
        <v>10</v>
      </c>
      <c r="C42" s="29"/>
      <c r="D42" s="29"/>
      <c r="E42" s="29"/>
      <c r="F42" s="3"/>
      <c r="G42" s="3"/>
      <c r="H42" s="3"/>
      <c r="I42" s="3"/>
      <c r="J42" s="3"/>
      <c r="K42" s="30"/>
      <c r="L42" s="30"/>
    </row>
    <row r="43" spans="2:17">
      <c r="B43" s="3"/>
      <c r="C43" s="14"/>
      <c r="D43" s="14"/>
      <c r="E43" s="14"/>
      <c r="F43" s="3"/>
      <c r="G43" s="3"/>
      <c r="H43" s="3"/>
      <c r="I43" s="3"/>
      <c r="J43" s="3"/>
      <c r="K43" s="3"/>
      <c r="L43" s="16"/>
    </row>
    <row r="44" spans="2:17">
      <c r="B44" s="3"/>
      <c r="C44" s="14"/>
      <c r="D44" s="14"/>
      <c r="E44" s="14"/>
      <c r="F44" s="3"/>
      <c r="G44" s="3"/>
      <c r="H44" s="3"/>
      <c r="I44" s="3"/>
      <c r="J44" s="3"/>
      <c r="K44" s="3"/>
      <c r="L44" s="16"/>
    </row>
    <row r="45" spans="2:17">
      <c r="B45" s="3"/>
      <c r="C45" s="14"/>
      <c r="D45" s="14"/>
      <c r="E45" s="14"/>
      <c r="F45" s="3"/>
      <c r="G45" s="3"/>
      <c r="H45" s="3"/>
      <c r="I45" s="3"/>
      <c r="J45" s="3"/>
      <c r="K45" s="3"/>
      <c r="L45" s="16"/>
    </row>
    <row r="46" spans="2:17">
      <c r="B46" s="3"/>
      <c r="C46" s="14"/>
      <c r="D46" s="14"/>
      <c r="E46" s="14"/>
      <c r="F46" s="3"/>
      <c r="G46" s="3"/>
      <c r="H46" s="3"/>
      <c r="I46" s="3"/>
      <c r="J46" s="3"/>
      <c r="K46" s="3"/>
      <c r="L46" s="16"/>
    </row>
    <row r="47" spans="2:17">
      <c r="B47" s="3"/>
      <c r="C47" s="14"/>
      <c r="D47" s="14"/>
      <c r="E47" s="14"/>
      <c r="F47" s="3"/>
      <c r="G47" s="3"/>
      <c r="H47" s="3"/>
      <c r="I47" s="3"/>
      <c r="J47" s="3"/>
      <c r="K47" s="3"/>
      <c r="L47" s="16"/>
    </row>
  </sheetData>
  <mergeCells count="79">
    <mergeCell ref="C28:E29"/>
    <mergeCell ref="B28:B29"/>
    <mergeCell ref="I28:K29"/>
    <mergeCell ref="L28:L29"/>
    <mergeCell ref="B24:B25"/>
    <mergeCell ref="F24:H25"/>
    <mergeCell ref="I24:K25"/>
    <mergeCell ref="L24:L25"/>
    <mergeCell ref="B26:B27"/>
    <mergeCell ref="F26:H27"/>
    <mergeCell ref="I26:K27"/>
    <mergeCell ref="L26:L27"/>
    <mergeCell ref="D27:E27"/>
    <mergeCell ref="C24:E24"/>
    <mergeCell ref="C26:E26"/>
    <mergeCell ref="D25:E25"/>
    <mergeCell ref="L20:L21"/>
    <mergeCell ref="L22:L23"/>
    <mergeCell ref="I20:K21"/>
    <mergeCell ref="I22:K23"/>
    <mergeCell ref="C22:E22"/>
    <mergeCell ref="B20:B21"/>
    <mergeCell ref="B22:B23"/>
    <mergeCell ref="F20:H21"/>
    <mergeCell ref="F22:H23"/>
    <mergeCell ref="D21:E21"/>
    <mergeCell ref="D23:E23"/>
    <mergeCell ref="B6:G6"/>
    <mergeCell ref="H6:L6"/>
    <mergeCell ref="B7:G7"/>
    <mergeCell ref="H7:L7"/>
    <mergeCell ref="C20:E20"/>
    <mergeCell ref="B11:B12"/>
    <mergeCell ref="C11:E11"/>
    <mergeCell ref="F17:H17"/>
    <mergeCell ref="I17:K17"/>
    <mergeCell ref="C18:E18"/>
    <mergeCell ref="F18:H18"/>
    <mergeCell ref="I18:K18"/>
    <mergeCell ref="C19:E19"/>
    <mergeCell ref="F19:H19"/>
    <mergeCell ref="I19:K19"/>
    <mergeCell ref="C17:E17"/>
    <mergeCell ref="I1:L1"/>
    <mergeCell ref="B2:L2"/>
    <mergeCell ref="B3:L3"/>
    <mergeCell ref="B5:G5"/>
    <mergeCell ref="H5:L5"/>
    <mergeCell ref="B9:L9"/>
    <mergeCell ref="C10:E10"/>
    <mergeCell ref="F10:H10"/>
    <mergeCell ref="I10:K10"/>
    <mergeCell ref="F11:H12"/>
    <mergeCell ref="I11:K12"/>
    <mergeCell ref="L11:L12"/>
    <mergeCell ref="F13:H13"/>
    <mergeCell ref="I13:K13"/>
    <mergeCell ref="C14:E14"/>
    <mergeCell ref="F14:H14"/>
    <mergeCell ref="I14:K14"/>
    <mergeCell ref="C13:E13"/>
    <mergeCell ref="C15:E15"/>
    <mergeCell ref="F15:H15"/>
    <mergeCell ref="I15:K15"/>
    <mergeCell ref="C16:E16"/>
    <mergeCell ref="F16:H16"/>
    <mergeCell ref="I16:K16"/>
    <mergeCell ref="B42:E42"/>
    <mergeCell ref="K42:L42"/>
    <mergeCell ref="B30:B34"/>
    <mergeCell ref="C30:E34"/>
    <mergeCell ref="F30:H30"/>
    <mergeCell ref="I30:K34"/>
    <mergeCell ref="L30:L34"/>
    <mergeCell ref="F32:H33"/>
    <mergeCell ref="G34:H34"/>
    <mergeCell ref="B36:L36"/>
    <mergeCell ref="B39:E39"/>
    <mergeCell ref="K39:L39"/>
  </mergeCells>
  <conditionalFormatting sqref="P5">
    <cfRule type="dataBar" priority="1">
      <dataBar>
        <cfvo type="min" val="0"/>
        <cfvo type="max" val="0"/>
        <color rgb="FFFF555A"/>
      </dataBar>
    </cfRule>
  </conditionalFormatting>
  <pageMargins left="0.6692913385826772" right="0.39370078740157483" top="0.39370078740157483" bottom="0.35433070866141736" header="0.19685039370078741" footer="0.31496062992125984"/>
  <pageSetup paperSize="9" scale="64" orientation="portrait" horizontalDpi="180" verticalDpi="180" r:id="rId1"/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ПД ПС</vt:lpstr>
      <vt:lpstr>'ПД ПС'!Область_печати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2012-12-10T06:54:05Z</dcterms:modified>
</cp:coreProperties>
</file>