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Анализ рынка (базовый)" sheetId="3" r:id="rId1"/>
    <sheet name="лафайет" sheetId="4" r:id="rId2"/>
    <sheet name="рене" sheetId="5" r:id="rId3"/>
    <sheet name="Тезона" sheetId="7" r:id="rId4"/>
  </sheets>
  <definedNames>
    <definedName name="_xlnm._FilterDatabase" localSheetId="1" hidden="1">лафайет!$A$1:$E$50</definedName>
    <definedName name="bookmark0" localSheetId="1">лафайет!#REF!</definedName>
    <definedName name="bookmark1" localSheetId="1">лафайет!#REF!</definedName>
    <definedName name="bookmark2" localSheetId="1">лафайет!#REF!</definedName>
    <definedName name="_xlnm.Print_Area" localSheetId="0">'Анализ рынка (базовый)'!$A$1:$L$23</definedName>
  </definedNames>
  <calcPr calcId="152511" fullPrecision="0"/>
</workbook>
</file>

<file path=xl/calcChain.xml><?xml version="1.0" encoding="utf-8"?>
<calcChain xmlns="http://schemas.openxmlformats.org/spreadsheetml/2006/main">
  <c r="I8" i="3" l="1"/>
  <c r="I9" i="3"/>
  <c r="I10" i="3"/>
  <c r="J8" i="3"/>
  <c r="J9" i="3"/>
  <c r="J10" i="3"/>
  <c r="K10" i="3" l="1"/>
  <c r="K8" i="3"/>
  <c r="K9" i="3"/>
  <c r="E11" i="3"/>
  <c r="L8" i="3"/>
  <c r="L9" i="3"/>
  <c r="L10" i="3"/>
  <c r="L11" i="3" l="1"/>
</calcChain>
</file>

<file path=xl/sharedStrings.xml><?xml version="1.0" encoding="utf-8"?>
<sst xmlns="http://schemas.openxmlformats.org/spreadsheetml/2006/main" count="89" uniqueCount="59">
  <si>
    <t>№ п/п</t>
  </si>
  <si>
    <t>Кол-во</t>
  </si>
  <si>
    <t xml:space="preserve">Среднее квадратичное отклонение                                                            </t>
  </si>
  <si>
    <t xml:space="preserve">НМЦК (руб.)                  </t>
  </si>
  <si>
    <t xml:space="preserve">Коэффициент вариации (%)                                          </t>
  </si>
  <si>
    <t>ИТОГО</t>
  </si>
  <si>
    <t xml:space="preserve">Средняя арифм. величина цены единицы продукции, руб.                                                                                                       </t>
  </si>
  <si>
    <r>
      <t xml:space="preserve">Используемый метод определения НМЦК с обоснованием: </t>
    </r>
    <r>
      <rPr>
        <b/>
        <sz val="12"/>
        <rFont val="Times New Roman"/>
        <family val="1"/>
        <charset val="204"/>
      </rPr>
      <t>Метод сопоставимых рыночных цен (анализа рынка)</t>
    </r>
  </si>
  <si>
    <t>Наименование товара</t>
  </si>
  <si>
    <t>Проверил:</t>
  </si>
  <si>
    <t>Составил:</t>
  </si>
  <si>
    <t>шт.</t>
  </si>
  <si>
    <t>Основные характеристики объекта закупки</t>
  </si>
  <si>
    <t>№</t>
  </si>
  <si>
    <t>Наименование</t>
  </si>
  <si>
    <t>Цена (руб.)</t>
  </si>
  <si>
    <t>Кол-во (шт.)</t>
  </si>
  <si>
    <t>Ед. изм. (шт.)</t>
  </si>
  <si>
    <t>Системный блок DEPO Neos DF226 SM/ i3- 6100/1x4G2133/ T500G/РЭА/ SLC/450W/CAR2PCB</t>
  </si>
  <si>
    <t>ТЛ21 Тумба офисная закрытая</t>
  </si>
  <si>
    <t>Чайник электрический Maxwell MW-1055</t>
  </si>
  <si>
    <t>Монитор AOC 23.6" E2470Swhe Black TN LED 5ms 16:9 2xHDMI 20M:1 250cd</t>
  </si>
  <si>
    <t>МФУ Epson WorkForce Pro WF-M5799DWF принтер/копир/сканер A4</t>
  </si>
  <si>
    <t>В соответствии с Техническим заданием</t>
  </si>
  <si>
    <t>Сумма</t>
  </si>
  <si>
    <t>(руб.)</t>
  </si>
  <si>
    <t>Шкаф ШРМ АК-У 1860x500x500 мм</t>
  </si>
  <si>
    <t>Сушилка для костюмов исполнение 2 (4 места) ПТС 87.02.02.000, 72 кг</t>
  </si>
  <si>
    <t>Блок подачи воздуха ПТС «Бриз» (ПТС 87.00.01.000)</t>
  </si>
  <si>
    <t>Сушка универсальная ПТС 87.01.00.000</t>
  </si>
  <si>
    <t>ШКАФ для сушки масок дыхательных аппаратов ПТС 74.00.515</t>
  </si>
  <si>
    <t>Установка для сушки баллонов ПТС «Бриз»-1-02</t>
  </si>
  <si>
    <t>Стеллаж для хранения воздушных баллонов ПТС 74.00.301.03 (48 баллонов) 1400х500х1930 120кг</t>
  </si>
  <si>
    <t>Шкаф для хранения химкостюмов ПТС-74.00.503</t>
  </si>
  <si>
    <t>Для хранения дыхательных аппаратов ПТС74.00.514</t>
  </si>
  <si>
    <t>Шкаф для хранения инструмента ПТС-74.00.502</t>
  </si>
  <si>
    <t>Тележка для перевозки воздушных баллонов дыхательных аппаратов ПТС 74.00.401 объемом от 4 до 9 л</t>
  </si>
  <si>
    <t>КР3 Кресло Менеджер Обивка: искуственная кожа DOLLARO. Материал наполнения (сиденье, спинка): поролон толщиной 90 мм. Крестовина и подлокотники: пластик. Механизм: монолитный толщиной 170 мм</t>
  </si>
  <si>
    <t>СТЛ4 Стол письменный 2-тумбовый с ящиками</t>
  </si>
  <si>
    <t>Системный блок DEPO Neos DF226 SM/ i3- 6100/1x4G2133/ T500G^A/ SLC/450W/CAR2PCB</t>
  </si>
  <si>
    <t>Мобильная доска GBG SPM 100x120 см Артикул: 115­101445</t>
  </si>
  <si>
    <t>СТЛ9 Стол офисный с ПВХ</t>
  </si>
  <si>
    <t>Стул ISO СМТ2</t>
  </si>
  <si>
    <t>Шкаф для документов полуоткрытый ШЛ6</t>
  </si>
  <si>
    <t>(шт.)</t>
  </si>
  <si>
    <t>Тележка для перевозки воздушных баллонов дыхательных аппаратов ПТС 74.00.401 объемом от 4 до 9</t>
  </si>
  <si>
    <r>
      <t>(</t>
    </r>
    <r>
      <rPr>
        <sz val="11"/>
        <color rgb="FF000000"/>
        <rFont val="Times New Roman"/>
        <family val="1"/>
        <charset val="204"/>
      </rPr>
      <t>ру</t>
    </r>
    <r>
      <rPr>
        <vertAlign val="superscript"/>
        <sz val="11"/>
        <color rgb="FF000000"/>
        <rFont val="Times New Roman"/>
        <family val="1"/>
        <charset val="204"/>
      </rPr>
      <t>б)</t>
    </r>
  </si>
  <si>
    <t>Шкаф для сушки масок дыхательных аппаратов</t>
  </si>
  <si>
    <t>Оборудование для сушки баллонов</t>
  </si>
  <si>
    <t>«____» ___________ 2020 г.</t>
  </si>
  <si>
    <t>Предмет контракта: поставка оборудования для сушки по объекту «Южно-Сахалинский пожарный отряд»</t>
  </si>
  <si>
    <t>Сушильное оборудование для сушки костюмов и различных предметов экипировки</t>
  </si>
  <si>
    <t xml:space="preserve">Цена единицы продукции, указанная в источнике №1 ), (руб.). Исх № б/н от 18.11.2019
</t>
  </si>
  <si>
    <t xml:space="preserve">Цена единицы продукции, указанная в источнике №3, (руб.) Исх № б/н от 28.10.2019.
</t>
  </si>
  <si>
    <t xml:space="preserve">Цена единицы продукции, указанная в источнике №2 (руб.)
</t>
  </si>
  <si>
    <t xml:space="preserve">Зам. начальника ОКС ОПГН ОКУ "Дирекция по строительству" ___________________А.М. Коваленко </t>
  </si>
  <si>
    <t>Инженер ОКС ОСС ОКУ "Дирекция по строительству" ___________________А.А. Антипин</t>
  </si>
  <si>
    <t xml:space="preserve">Дата подготовки обоснования НМЦК: 30.03.2020 г.                                 </t>
  </si>
  <si>
    <t>Часть VI. Обоснование начальной (максимальной) цены контракта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</si>
</sst>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8.5"/>
      <color rgb="FF000000"/>
      <name val="Calibri"/>
      <family val="2"/>
      <charset val="204"/>
    </font>
    <font>
      <sz val="10.5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Border="1" applyAlignment="1"/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1" fillId="0" borderId="1" xfId="0" applyFont="1" applyBorder="1" applyAlignment="1">
      <alignment horizontal="center" vertical="center" wrapText="1" shrinkToFit="1"/>
    </xf>
    <xf numFmtId="4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0" xfId="0" applyFont="1"/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4" fillId="2" borderId="1" xfId="2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0" fontId="11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/>
    </xf>
    <xf numFmtId="4" fontId="18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center" vertical="center" wrapText="1"/>
    </xf>
    <xf numFmtId="4" fontId="13" fillId="2" borderId="9" xfId="0" applyNumberFormat="1" applyFont="1" applyFill="1" applyBorder="1" applyAlignment="1">
      <alignment horizontal="center" vertical="center" wrapText="1"/>
    </xf>
    <xf numFmtId="4" fontId="13" fillId="2" borderId="10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7" fillId="2" borderId="5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view="pageBreakPreview" zoomScaleNormal="100" zoomScaleSheetLayoutView="100" workbookViewId="0">
      <selection activeCell="F15" sqref="F15"/>
    </sheetView>
  </sheetViews>
  <sheetFormatPr defaultRowHeight="15" x14ac:dyDescent="0.25"/>
  <cols>
    <col min="1" max="1" width="4.5703125" style="3" customWidth="1"/>
    <col min="2" max="2" width="32.42578125" style="3" customWidth="1"/>
    <col min="3" max="3" width="28.85546875" style="3" customWidth="1"/>
    <col min="4" max="5" width="9.140625" style="3"/>
    <col min="6" max="8" width="16.42578125" style="3" customWidth="1"/>
    <col min="9" max="9" width="16" style="3" customWidth="1"/>
    <col min="10" max="10" width="14.85546875" style="3" customWidth="1"/>
    <col min="11" max="11" width="14.28515625" style="3" customWidth="1"/>
    <col min="12" max="12" width="18.140625" style="3" customWidth="1"/>
    <col min="13" max="16384" width="9.140625" style="3"/>
  </cols>
  <sheetData>
    <row r="1" spans="1:12" ht="16.5" x14ac:dyDescent="0.25">
      <c r="A1" s="58" t="s">
        <v>58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15.75" x14ac:dyDescent="0.25">
      <c r="A2" s="2"/>
    </row>
    <row r="3" spans="1:12" ht="16.5" x14ac:dyDescent="0.25">
      <c r="A3" s="59" t="s">
        <v>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1.5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s="11" customFormat="1" ht="15.75" x14ac:dyDescent="0.25">
      <c r="A5" s="9" t="s">
        <v>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15.75" x14ac:dyDescent="0.25">
      <c r="A6" s="4"/>
      <c r="B6" s="5"/>
      <c r="C6" s="5"/>
      <c r="D6" s="6"/>
      <c r="E6" s="6"/>
      <c r="F6" s="4"/>
      <c r="G6" s="4"/>
      <c r="H6" s="7"/>
      <c r="I6" s="7"/>
      <c r="J6" s="7"/>
      <c r="K6" s="7"/>
      <c r="L6" s="7"/>
    </row>
    <row r="7" spans="1:12" ht="132.75" customHeight="1" x14ac:dyDescent="0.25">
      <c r="A7" s="12" t="s">
        <v>0</v>
      </c>
      <c r="B7" s="12" t="s">
        <v>8</v>
      </c>
      <c r="C7" s="33" t="s">
        <v>12</v>
      </c>
      <c r="D7" s="12" t="s">
        <v>17</v>
      </c>
      <c r="E7" s="12" t="s">
        <v>1</v>
      </c>
      <c r="F7" s="12" t="s">
        <v>52</v>
      </c>
      <c r="G7" s="12" t="s">
        <v>54</v>
      </c>
      <c r="H7" s="12" t="s">
        <v>53</v>
      </c>
      <c r="I7" s="12" t="s">
        <v>6</v>
      </c>
      <c r="J7" s="12" t="s">
        <v>2</v>
      </c>
      <c r="K7" s="12" t="s">
        <v>4</v>
      </c>
      <c r="L7" s="12" t="s">
        <v>3</v>
      </c>
    </row>
    <row r="8" spans="1:12" s="11" customFormat="1" ht="38.25" x14ac:dyDescent="0.25">
      <c r="A8" s="53">
        <v>1</v>
      </c>
      <c r="B8" s="54" t="s">
        <v>51</v>
      </c>
      <c r="C8" s="55" t="s">
        <v>23</v>
      </c>
      <c r="D8" s="56" t="s">
        <v>11</v>
      </c>
      <c r="E8" s="57">
        <v>1</v>
      </c>
      <c r="F8" s="41">
        <v>1401192</v>
      </c>
      <c r="G8" s="22">
        <v>904636.33</v>
      </c>
      <c r="H8" s="22">
        <v>1387320</v>
      </c>
      <c r="I8" s="13">
        <f t="shared" ref="I8:I10" si="0">ROUNDDOWN(AVERAGE(F8:H8),2)</f>
        <v>1231049.44</v>
      </c>
      <c r="J8" s="30">
        <f t="shared" ref="J8:J10" si="1">_xlfn.STDEV.S(F8,G8,H8)</f>
        <v>282767.13</v>
      </c>
      <c r="K8" s="31">
        <f t="shared" ref="K8:K10" si="2">J8/I8</f>
        <v>0.22969999999999999</v>
      </c>
      <c r="L8" s="13">
        <f t="shared" ref="L8:L10" si="3">I8*E8</f>
        <v>1231049.44</v>
      </c>
    </row>
    <row r="9" spans="1:12" s="11" customFormat="1" ht="33" customHeight="1" x14ac:dyDescent="0.25">
      <c r="A9" s="53">
        <v>2</v>
      </c>
      <c r="B9" s="54" t="s">
        <v>47</v>
      </c>
      <c r="C9" s="55" t="s">
        <v>23</v>
      </c>
      <c r="D9" s="56" t="s">
        <v>11</v>
      </c>
      <c r="E9" s="57">
        <v>1</v>
      </c>
      <c r="F9" s="41">
        <v>232195</v>
      </c>
      <c r="G9" s="22">
        <v>138415.03</v>
      </c>
      <c r="H9" s="22">
        <v>239500</v>
      </c>
      <c r="I9" s="13">
        <f t="shared" si="0"/>
        <v>203370.01</v>
      </c>
      <c r="J9" s="30">
        <f t="shared" si="1"/>
        <v>56371.12</v>
      </c>
      <c r="K9" s="31">
        <f t="shared" si="2"/>
        <v>0.2772</v>
      </c>
      <c r="L9" s="13">
        <f t="shared" si="3"/>
        <v>203370.01</v>
      </c>
    </row>
    <row r="10" spans="1:12" s="11" customFormat="1" ht="33" customHeight="1" x14ac:dyDescent="0.25">
      <c r="A10" s="53">
        <v>3</v>
      </c>
      <c r="B10" s="54" t="s">
        <v>48</v>
      </c>
      <c r="C10" s="55" t="s">
        <v>23</v>
      </c>
      <c r="D10" s="56" t="s">
        <v>11</v>
      </c>
      <c r="E10" s="57">
        <v>2</v>
      </c>
      <c r="F10" s="41">
        <v>663923</v>
      </c>
      <c r="G10" s="22">
        <v>356541.75</v>
      </c>
      <c r="H10" s="22">
        <v>656360</v>
      </c>
      <c r="I10" s="13">
        <f t="shared" si="0"/>
        <v>558941.57999999996</v>
      </c>
      <c r="J10" s="30">
        <f t="shared" si="1"/>
        <v>175324.18</v>
      </c>
      <c r="K10" s="31">
        <f t="shared" si="2"/>
        <v>0.31369999999999998</v>
      </c>
      <c r="L10" s="13">
        <f t="shared" si="3"/>
        <v>1117883.1599999999</v>
      </c>
    </row>
    <row r="11" spans="1:12" ht="19.5" customHeight="1" x14ac:dyDescent="0.25">
      <c r="A11" s="34"/>
      <c r="B11" s="35" t="s">
        <v>5</v>
      </c>
      <c r="C11" s="35"/>
      <c r="D11" s="32" t="s">
        <v>11</v>
      </c>
      <c r="E11" s="36">
        <f>SUM(E8:E10)</f>
        <v>4</v>
      </c>
      <c r="F11" s="37"/>
      <c r="G11" s="37"/>
      <c r="H11" s="37"/>
      <c r="I11" s="37"/>
      <c r="J11" s="37"/>
      <c r="K11" s="37"/>
      <c r="L11" s="37">
        <f>SUM(L8:L10)</f>
        <v>2552302.61</v>
      </c>
    </row>
    <row r="12" spans="1:12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s="11" customFormat="1" x14ac:dyDescent="0.25">
      <c r="A13" s="14" t="s">
        <v>57</v>
      </c>
    </row>
    <row r="14" spans="1:12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6" spans="1:12" ht="15.75" x14ac:dyDescent="0.25">
      <c r="A16" s="15" t="s">
        <v>9</v>
      </c>
      <c r="B16" s="16"/>
      <c r="C16" s="16"/>
      <c r="D16" s="17"/>
      <c r="E16" s="17"/>
      <c r="F16" s="18"/>
    </row>
    <row r="17" spans="1:6" ht="15.75" x14ac:dyDescent="0.25">
      <c r="A17" s="19" t="s">
        <v>55</v>
      </c>
      <c r="B17" s="16"/>
      <c r="C17" s="16"/>
      <c r="D17" s="17"/>
      <c r="E17" s="17"/>
      <c r="F17" s="18"/>
    </row>
    <row r="18" spans="1:6" ht="15.75" x14ac:dyDescent="0.25">
      <c r="A18" s="19" t="s">
        <v>49</v>
      </c>
      <c r="B18" s="16"/>
      <c r="C18" s="16"/>
      <c r="D18" s="17"/>
      <c r="E18" s="17"/>
      <c r="F18" s="18"/>
    </row>
    <row r="19" spans="1:6" ht="15.75" x14ac:dyDescent="0.25">
      <c r="A19" s="15"/>
      <c r="B19" s="16"/>
      <c r="C19" s="16"/>
      <c r="D19" s="17"/>
      <c r="E19" s="17"/>
      <c r="F19" s="18"/>
    </row>
    <row r="20" spans="1:6" ht="15.75" x14ac:dyDescent="0.25">
      <c r="A20" s="15" t="s">
        <v>10</v>
      </c>
      <c r="B20" s="16"/>
      <c r="C20" s="16"/>
      <c r="D20" s="17"/>
      <c r="E20" s="17"/>
      <c r="F20" s="18"/>
    </row>
    <row r="21" spans="1:6" ht="15.75" x14ac:dyDescent="0.25">
      <c r="A21" s="19" t="s">
        <v>56</v>
      </c>
      <c r="B21" s="16"/>
      <c r="C21" s="16"/>
      <c r="D21" s="17"/>
      <c r="E21" s="17"/>
      <c r="F21" s="18"/>
    </row>
    <row r="22" spans="1:6" ht="15.75" x14ac:dyDescent="0.25">
      <c r="A22" s="19" t="s">
        <v>49</v>
      </c>
      <c r="B22" s="16"/>
      <c r="C22" s="16"/>
      <c r="D22" s="17"/>
      <c r="E22" s="17"/>
      <c r="F22" s="18"/>
    </row>
  </sheetData>
  <mergeCells count="2">
    <mergeCell ref="A1:L1"/>
    <mergeCell ref="A3:L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15" workbookViewId="0">
      <selection activeCell="D3" sqref="D3:D24"/>
    </sheetView>
  </sheetViews>
  <sheetFormatPr defaultColWidth="18.42578125" defaultRowHeight="15" x14ac:dyDescent="0.25"/>
  <cols>
    <col min="1" max="1" width="7.42578125" style="23" bestFit="1" customWidth="1"/>
    <col min="2" max="2" width="18.42578125" style="23"/>
    <col min="3" max="3" width="12.42578125" style="23" bestFit="1" customWidth="1"/>
    <col min="4" max="4" width="11.42578125" style="23" bestFit="1" customWidth="1"/>
    <col min="5" max="5" width="13.28515625" style="23" bestFit="1" customWidth="1"/>
    <col min="6" max="16384" width="18.42578125" style="23"/>
  </cols>
  <sheetData>
    <row r="1" spans="1:5" x14ac:dyDescent="0.25">
      <c r="A1" s="26"/>
      <c r="B1" s="60" t="s">
        <v>14</v>
      </c>
      <c r="C1" s="60" t="s">
        <v>16</v>
      </c>
      <c r="D1" s="60" t="s">
        <v>15</v>
      </c>
      <c r="E1" s="38" t="s">
        <v>24</v>
      </c>
    </row>
    <row r="2" spans="1:5" x14ac:dyDescent="0.25">
      <c r="A2" s="40" t="s">
        <v>13</v>
      </c>
      <c r="B2" s="61"/>
      <c r="C2" s="61"/>
      <c r="D2" s="61"/>
      <c r="E2" s="39" t="s">
        <v>25</v>
      </c>
    </row>
    <row r="3" spans="1:5" ht="27" x14ac:dyDescent="0.25">
      <c r="A3" s="42">
        <v>1</v>
      </c>
      <c r="B3" s="41" t="s">
        <v>26</v>
      </c>
      <c r="C3" s="43">
        <v>1</v>
      </c>
      <c r="D3" s="41">
        <v>12221</v>
      </c>
      <c r="E3" s="41">
        <v>12221</v>
      </c>
    </row>
    <row r="4" spans="1:5" ht="67.5" x14ac:dyDescent="0.25">
      <c r="A4" s="42">
        <v>2</v>
      </c>
      <c r="B4" s="41" t="s">
        <v>27</v>
      </c>
      <c r="C4" s="43">
        <v>1</v>
      </c>
      <c r="D4" s="41">
        <v>625715</v>
      </c>
      <c r="E4" s="41">
        <v>625715</v>
      </c>
    </row>
    <row r="5" spans="1:5" ht="54" x14ac:dyDescent="0.25">
      <c r="A5" s="42">
        <v>3</v>
      </c>
      <c r="B5" s="41" t="s">
        <v>28</v>
      </c>
      <c r="C5" s="43">
        <v>1</v>
      </c>
      <c r="D5" s="41">
        <v>544167</v>
      </c>
      <c r="E5" s="41">
        <v>544167</v>
      </c>
    </row>
    <row r="6" spans="1:5" ht="40.5" x14ac:dyDescent="0.25">
      <c r="A6" s="42">
        <v>4</v>
      </c>
      <c r="B6" s="41" t="s">
        <v>29</v>
      </c>
      <c r="C6" s="43">
        <v>1</v>
      </c>
      <c r="D6" s="41">
        <v>231310</v>
      </c>
      <c r="E6" s="41">
        <v>231310</v>
      </c>
    </row>
    <row r="7" spans="1:5" ht="54" x14ac:dyDescent="0.25">
      <c r="A7" s="42">
        <v>5</v>
      </c>
      <c r="B7" s="41" t="s">
        <v>30</v>
      </c>
      <c r="C7" s="43">
        <v>1</v>
      </c>
      <c r="D7" s="41">
        <v>272195</v>
      </c>
      <c r="E7" s="41">
        <v>272195</v>
      </c>
    </row>
    <row r="8" spans="1:5" ht="40.5" x14ac:dyDescent="0.25">
      <c r="A8" s="42">
        <v>6</v>
      </c>
      <c r="B8" s="41" t="s">
        <v>31</v>
      </c>
      <c r="C8" s="43">
        <v>2</v>
      </c>
      <c r="D8" s="41">
        <v>763923</v>
      </c>
      <c r="E8" s="41">
        <v>1527846</v>
      </c>
    </row>
    <row r="9" spans="1:5" ht="108" x14ac:dyDescent="0.25">
      <c r="A9" s="42">
        <v>7</v>
      </c>
      <c r="B9" s="41" t="s">
        <v>32</v>
      </c>
      <c r="C9" s="43">
        <v>3</v>
      </c>
      <c r="D9" s="41">
        <v>118654</v>
      </c>
      <c r="E9" s="41">
        <v>355962</v>
      </c>
    </row>
    <row r="10" spans="1:5" ht="40.5" x14ac:dyDescent="0.25">
      <c r="A10" s="42">
        <v>8</v>
      </c>
      <c r="B10" s="41" t="s">
        <v>33</v>
      </c>
      <c r="C10" s="43">
        <v>4</v>
      </c>
      <c r="D10" s="41">
        <v>147318</v>
      </c>
      <c r="E10" s="41">
        <v>589272</v>
      </c>
    </row>
    <row r="11" spans="1:5" ht="54" x14ac:dyDescent="0.25">
      <c r="A11" s="42">
        <v>9</v>
      </c>
      <c r="B11" s="41" t="s">
        <v>34</v>
      </c>
      <c r="C11" s="43">
        <v>3</v>
      </c>
      <c r="D11" s="41">
        <v>58438</v>
      </c>
      <c r="E11" s="41">
        <v>175314</v>
      </c>
    </row>
    <row r="12" spans="1:5" ht="40.5" x14ac:dyDescent="0.25">
      <c r="A12" s="42">
        <v>10</v>
      </c>
      <c r="B12" s="41" t="s">
        <v>35</v>
      </c>
      <c r="C12" s="43">
        <v>4</v>
      </c>
      <c r="D12" s="41">
        <v>49995</v>
      </c>
      <c r="E12" s="41">
        <v>199980</v>
      </c>
    </row>
    <row r="13" spans="1:5" ht="108" x14ac:dyDescent="0.25">
      <c r="A13" s="42">
        <v>11</v>
      </c>
      <c r="B13" s="41" t="s">
        <v>36</v>
      </c>
      <c r="C13" s="43">
        <v>1</v>
      </c>
      <c r="D13" s="41">
        <v>101323</v>
      </c>
      <c r="E13" s="41">
        <v>101323</v>
      </c>
    </row>
    <row r="14" spans="1:5" ht="175.5" x14ac:dyDescent="0.25">
      <c r="A14" s="42">
        <v>12</v>
      </c>
      <c r="B14" s="41" t="s">
        <v>37</v>
      </c>
      <c r="C14" s="43">
        <v>1</v>
      </c>
      <c r="D14" s="41">
        <v>9714</v>
      </c>
      <c r="E14" s="41">
        <v>9714</v>
      </c>
    </row>
    <row r="15" spans="1:5" ht="54" x14ac:dyDescent="0.25">
      <c r="A15" s="42">
        <v>13</v>
      </c>
      <c r="B15" s="41" t="s">
        <v>38</v>
      </c>
      <c r="C15" s="43">
        <v>1</v>
      </c>
      <c r="D15" s="41">
        <v>11009</v>
      </c>
      <c r="E15" s="41">
        <v>11009</v>
      </c>
    </row>
    <row r="16" spans="1:5" ht="94.5" x14ac:dyDescent="0.25">
      <c r="A16" s="42">
        <v>14</v>
      </c>
      <c r="B16" s="41" t="s">
        <v>39</v>
      </c>
      <c r="C16" s="43">
        <v>1</v>
      </c>
      <c r="D16" s="41">
        <v>47801</v>
      </c>
      <c r="E16" s="41">
        <v>47801</v>
      </c>
    </row>
    <row r="17" spans="1:5" ht="67.5" x14ac:dyDescent="0.25">
      <c r="A17" s="42">
        <v>15</v>
      </c>
      <c r="B17" s="41" t="s">
        <v>21</v>
      </c>
      <c r="C17" s="43">
        <v>1</v>
      </c>
      <c r="D17" s="41">
        <v>9935</v>
      </c>
      <c r="E17" s="41">
        <v>9935</v>
      </c>
    </row>
    <row r="18" spans="1:5" ht="67.5" x14ac:dyDescent="0.25">
      <c r="A18" s="42">
        <v>16</v>
      </c>
      <c r="B18" s="41" t="s">
        <v>22</v>
      </c>
      <c r="C18" s="43">
        <v>1</v>
      </c>
      <c r="D18" s="41">
        <v>32617</v>
      </c>
      <c r="E18" s="41">
        <v>32617</v>
      </c>
    </row>
    <row r="19" spans="1:5" ht="54" x14ac:dyDescent="0.25">
      <c r="A19" s="42">
        <v>17</v>
      </c>
      <c r="B19" s="41" t="s">
        <v>40</v>
      </c>
      <c r="C19" s="43">
        <v>1</v>
      </c>
      <c r="D19" s="41">
        <v>28130</v>
      </c>
      <c r="E19" s="41">
        <v>28130</v>
      </c>
    </row>
    <row r="20" spans="1:5" ht="27" x14ac:dyDescent="0.25">
      <c r="A20" s="42">
        <v>18</v>
      </c>
      <c r="B20" s="41" t="s">
        <v>41</v>
      </c>
      <c r="C20" s="43">
        <v>4</v>
      </c>
      <c r="D20" s="41">
        <v>3757</v>
      </c>
      <c r="E20" s="41">
        <v>15028</v>
      </c>
    </row>
    <row r="21" spans="1:5" x14ac:dyDescent="0.25">
      <c r="A21" s="42">
        <v>19</v>
      </c>
      <c r="B21" s="41" t="s">
        <v>42</v>
      </c>
      <c r="C21" s="43">
        <v>8</v>
      </c>
      <c r="D21" s="41">
        <v>1985</v>
      </c>
      <c r="E21" s="41">
        <v>15880</v>
      </c>
    </row>
    <row r="22" spans="1:5" ht="40.5" x14ac:dyDescent="0.25">
      <c r="A22" s="42">
        <v>20</v>
      </c>
      <c r="B22" s="41" t="s">
        <v>43</v>
      </c>
      <c r="C22" s="43">
        <v>1</v>
      </c>
      <c r="D22" s="41">
        <v>7736</v>
      </c>
      <c r="E22" s="41">
        <v>7736</v>
      </c>
    </row>
    <row r="23" spans="1:5" ht="27" x14ac:dyDescent="0.25">
      <c r="A23" s="42">
        <v>21</v>
      </c>
      <c r="B23" s="41" t="s">
        <v>19</v>
      </c>
      <c r="C23" s="43">
        <v>1</v>
      </c>
      <c r="D23" s="41">
        <v>4716</v>
      </c>
      <c r="E23" s="41">
        <v>4716</v>
      </c>
    </row>
    <row r="24" spans="1:5" ht="40.5" x14ac:dyDescent="0.25">
      <c r="A24" s="42">
        <v>22</v>
      </c>
      <c r="B24" s="41" t="s">
        <v>20</v>
      </c>
      <c r="C24" s="43">
        <v>1</v>
      </c>
      <c r="D24" s="41">
        <v>2403</v>
      </c>
      <c r="E24" s="41">
        <v>2403</v>
      </c>
    </row>
    <row r="25" spans="1:5" x14ac:dyDescent="0.25">
      <c r="A25" s="26"/>
      <c r="B25" s="21"/>
      <c r="C25" s="21"/>
      <c r="D25" s="21"/>
      <c r="E25" s="21"/>
    </row>
    <row r="26" spans="1:5" x14ac:dyDescent="0.25">
      <c r="A26" s="26"/>
      <c r="B26" s="21"/>
      <c r="C26" s="21"/>
      <c r="D26" s="21"/>
      <c r="E26" s="21"/>
    </row>
    <row r="27" spans="1:5" x14ac:dyDescent="0.25">
      <c r="A27" s="26"/>
      <c r="B27" s="21"/>
      <c r="C27" s="21"/>
      <c r="D27" s="21"/>
      <c r="E27" s="21"/>
    </row>
    <row r="28" spans="1:5" x14ac:dyDescent="0.25">
      <c r="A28" s="26"/>
      <c r="B28" s="21"/>
      <c r="C28" s="21"/>
      <c r="D28" s="21"/>
      <c r="E28" s="21"/>
    </row>
    <row r="29" spans="1:5" x14ac:dyDescent="0.25">
      <c r="A29" s="26"/>
      <c r="B29" s="21"/>
      <c r="C29" s="21"/>
      <c r="D29" s="21"/>
      <c r="E29" s="21"/>
    </row>
    <row r="30" spans="1:5" x14ac:dyDescent="0.25">
      <c r="A30" s="26"/>
      <c r="B30" s="21"/>
      <c r="C30" s="21"/>
      <c r="D30" s="21"/>
      <c r="E30" s="21"/>
    </row>
    <row r="31" spans="1:5" x14ac:dyDescent="0.25">
      <c r="A31" s="26"/>
      <c r="B31" s="21"/>
      <c r="C31" s="21"/>
      <c r="D31" s="21"/>
      <c r="E31" s="21"/>
    </row>
    <row r="32" spans="1:5" x14ac:dyDescent="0.25">
      <c r="A32" s="26"/>
      <c r="B32" s="21"/>
      <c r="C32" s="21"/>
      <c r="D32" s="21"/>
      <c r="E32" s="21"/>
    </row>
    <row r="33" spans="1:5" x14ac:dyDescent="0.25">
      <c r="A33" s="26"/>
      <c r="B33" s="21"/>
      <c r="C33" s="21"/>
      <c r="D33" s="21"/>
      <c r="E33" s="21"/>
    </row>
    <row r="34" spans="1:5" x14ac:dyDescent="0.25">
      <c r="A34" s="26"/>
      <c r="B34" s="21"/>
      <c r="C34" s="21"/>
      <c r="D34" s="21"/>
      <c r="E34" s="21"/>
    </row>
    <row r="35" spans="1:5" x14ac:dyDescent="0.25">
      <c r="A35" s="26"/>
      <c r="B35" s="21"/>
      <c r="C35" s="21"/>
      <c r="D35" s="21"/>
      <c r="E35" s="21"/>
    </row>
    <row r="36" spans="1:5" x14ac:dyDescent="0.25">
      <c r="A36" s="26"/>
      <c r="B36" s="21"/>
      <c r="C36" s="21"/>
      <c r="D36" s="21"/>
      <c r="E36" s="21"/>
    </row>
    <row r="37" spans="1:5" x14ac:dyDescent="0.25">
      <c r="A37" s="26"/>
      <c r="B37" s="21"/>
      <c r="C37" s="21"/>
      <c r="D37" s="21"/>
      <c r="E37" s="21"/>
    </row>
    <row r="38" spans="1:5" x14ac:dyDescent="0.25">
      <c r="A38" s="26"/>
      <c r="B38" s="21"/>
      <c r="C38" s="21"/>
      <c r="D38" s="21"/>
      <c r="E38" s="21"/>
    </row>
    <row r="39" spans="1:5" x14ac:dyDescent="0.25">
      <c r="A39" s="26"/>
      <c r="B39" s="21"/>
      <c r="C39" s="21"/>
      <c r="D39" s="21"/>
      <c r="E39" s="21"/>
    </row>
    <row r="40" spans="1:5" x14ac:dyDescent="0.25">
      <c r="A40" s="26"/>
      <c r="B40" s="21"/>
      <c r="C40" s="21"/>
      <c r="D40" s="21"/>
      <c r="E40" s="21"/>
    </row>
    <row r="41" spans="1:5" x14ac:dyDescent="0.25">
      <c r="A41" s="26"/>
      <c r="B41" s="21"/>
      <c r="C41" s="21"/>
      <c r="D41" s="21"/>
      <c r="E41" s="21"/>
    </row>
    <row r="42" spans="1:5" x14ac:dyDescent="0.25">
      <c r="A42" s="26"/>
      <c r="B42" s="21"/>
      <c r="C42" s="21"/>
      <c r="D42" s="21"/>
      <c r="E42" s="21"/>
    </row>
    <row r="43" spans="1:5" x14ac:dyDescent="0.25">
      <c r="A43" s="26"/>
      <c r="B43" s="21"/>
      <c r="C43" s="21"/>
      <c r="D43" s="21"/>
      <c r="E43" s="21"/>
    </row>
    <row r="44" spans="1:5" x14ac:dyDescent="0.25">
      <c r="A44" s="26"/>
      <c r="B44" s="21"/>
      <c r="C44" s="21"/>
      <c r="D44" s="21"/>
      <c r="E44" s="21"/>
    </row>
    <row r="45" spans="1:5" x14ac:dyDescent="0.25">
      <c r="A45" s="26"/>
      <c r="B45" s="21"/>
      <c r="C45" s="21"/>
      <c r="D45" s="21"/>
      <c r="E45" s="21"/>
    </row>
    <row r="46" spans="1:5" x14ac:dyDescent="0.25">
      <c r="A46" s="26"/>
      <c r="B46" s="21"/>
      <c r="C46" s="21"/>
      <c r="D46" s="21"/>
      <c r="E46" s="21"/>
    </row>
    <row r="47" spans="1:5" x14ac:dyDescent="0.25">
      <c r="A47" s="26"/>
      <c r="B47" s="21"/>
      <c r="C47" s="21"/>
      <c r="D47" s="21"/>
      <c r="E47" s="21"/>
    </row>
    <row r="48" spans="1:5" x14ac:dyDescent="0.25">
      <c r="A48" s="26"/>
      <c r="B48" s="27"/>
      <c r="C48" s="21"/>
      <c r="D48" s="21"/>
      <c r="E48" s="21"/>
    </row>
    <row r="49" spans="1:5" x14ac:dyDescent="0.25">
      <c r="A49" s="26"/>
      <c r="B49" s="21"/>
      <c r="C49" s="21"/>
      <c r="D49" s="21"/>
      <c r="E49" s="21"/>
    </row>
    <row r="50" spans="1:5" x14ac:dyDescent="0.25">
      <c r="A50" s="26"/>
      <c r="B50" s="21"/>
      <c r="C50" s="21"/>
      <c r="D50" s="21"/>
      <c r="E50" s="21"/>
    </row>
  </sheetData>
  <mergeCells count="3">
    <mergeCell ref="B1:B2"/>
    <mergeCell ref="C1:C2"/>
    <mergeCell ref="D1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7" workbookViewId="0">
      <selection activeCell="D3" sqref="D3:D24"/>
    </sheetView>
  </sheetViews>
  <sheetFormatPr defaultRowHeight="15" x14ac:dyDescent="0.25"/>
  <cols>
    <col min="1" max="1" width="3" style="24" bestFit="1" customWidth="1"/>
    <col min="2" max="2" width="16.85546875" style="24" customWidth="1"/>
    <col min="3" max="5" width="12.85546875" style="24" customWidth="1"/>
    <col min="6" max="16384" width="9.140625" style="24"/>
  </cols>
  <sheetData>
    <row r="1" spans="1:5" x14ac:dyDescent="0.25">
      <c r="A1" s="25"/>
      <c r="B1" s="62" t="s">
        <v>14</v>
      </c>
      <c r="C1" s="46" t="s">
        <v>1</v>
      </c>
      <c r="D1" s="62" t="s">
        <v>15</v>
      </c>
      <c r="E1" s="44" t="s">
        <v>24</v>
      </c>
    </row>
    <row r="2" spans="1:5" ht="18.75" thickBot="1" x14ac:dyDescent="0.3">
      <c r="A2" s="25"/>
      <c r="B2" s="63"/>
      <c r="C2" s="47" t="s">
        <v>44</v>
      </c>
      <c r="D2" s="63"/>
      <c r="E2" s="45" t="s">
        <v>46</v>
      </c>
    </row>
    <row r="3" spans="1:5" ht="45.75" thickBot="1" x14ac:dyDescent="0.3">
      <c r="A3" s="25">
        <v>1</v>
      </c>
      <c r="B3" s="46" t="s">
        <v>26</v>
      </c>
      <c r="C3" s="46">
        <v>1</v>
      </c>
      <c r="D3" s="49">
        <v>12342</v>
      </c>
      <c r="E3" s="50">
        <v>12342</v>
      </c>
    </row>
    <row r="4" spans="1:5" ht="90.75" thickBot="1" x14ac:dyDescent="0.3">
      <c r="A4" s="25">
        <v>2</v>
      </c>
      <c r="B4" s="46" t="s">
        <v>27</v>
      </c>
      <c r="C4" s="46">
        <v>1</v>
      </c>
      <c r="D4" s="49">
        <v>631910.40000000002</v>
      </c>
      <c r="E4" s="50">
        <v>631910.40000000002</v>
      </c>
    </row>
    <row r="5" spans="1:5" ht="60.75" thickBot="1" x14ac:dyDescent="0.3">
      <c r="A5" s="25">
        <v>3</v>
      </c>
      <c r="B5" s="46" t="s">
        <v>28</v>
      </c>
      <c r="C5" s="46">
        <v>1</v>
      </c>
      <c r="D5" s="49">
        <v>549555.6</v>
      </c>
      <c r="E5" s="50">
        <v>549555.6</v>
      </c>
    </row>
    <row r="6" spans="1:5" ht="45.75" thickBot="1" x14ac:dyDescent="0.3">
      <c r="A6" s="25">
        <v>4</v>
      </c>
      <c r="B6" s="46" t="s">
        <v>29</v>
      </c>
      <c r="C6" s="46">
        <v>1</v>
      </c>
      <c r="D6" s="49">
        <v>233600.4</v>
      </c>
      <c r="E6" s="50">
        <v>233600.4</v>
      </c>
    </row>
    <row r="7" spans="1:5" ht="75.75" thickBot="1" x14ac:dyDescent="0.3">
      <c r="A7" s="25">
        <v>5</v>
      </c>
      <c r="B7" s="46" t="s">
        <v>30</v>
      </c>
      <c r="C7" s="46">
        <v>1</v>
      </c>
      <c r="D7" s="49">
        <v>274890</v>
      </c>
      <c r="E7" s="50">
        <v>274890</v>
      </c>
    </row>
    <row r="8" spans="1:5" ht="45.75" thickBot="1" x14ac:dyDescent="0.3">
      <c r="A8" s="25">
        <v>6</v>
      </c>
      <c r="B8" s="46" t="s">
        <v>31</v>
      </c>
      <c r="C8" s="46">
        <v>2</v>
      </c>
      <c r="D8" s="49">
        <v>771487.2</v>
      </c>
      <c r="E8" s="50">
        <v>1542974.4</v>
      </c>
    </row>
    <row r="9" spans="1:5" ht="120.75" thickBot="1" x14ac:dyDescent="0.3">
      <c r="A9" s="25">
        <v>7</v>
      </c>
      <c r="B9" s="46" t="s">
        <v>32</v>
      </c>
      <c r="C9" s="46">
        <v>3</v>
      </c>
      <c r="D9" s="49">
        <v>119829.6</v>
      </c>
      <c r="E9" s="50">
        <v>359488.8</v>
      </c>
    </row>
    <row r="10" spans="1:5" ht="60.75" thickBot="1" x14ac:dyDescent="0.3">
      <c r="A10" s="25">
        <v>8</v>
      </c>
      <c r="B10" s="46" t="s">
        <v>33</v>
      </c>
      <c r="C10" s="46">
        <v>4</v>
      </c>
      <c r="D10" s="49">
        <v>148777.20000000001</v>
      </c>
      <c r="E10" s="50">
        <v>595108.80000000005</v>
      </c>
    </row>
    <row r="11" spans="1:5" ht="60.75" thickBot="1" x14ac:dyDescent="0.3">
      <c r="A11" s="25">
        <v>9</v>
      </c>
      <c r="B11" s="46" t="s">
        <v>34</v>
      </c>
      <c r="C11" s="46">
        <v>3</v>
      </c>
      <c r="D11" s="49">
        <v>59017.2</v>
      </c>
      <c r="E11" s="50">
        <v>177051.6</v>
      </c>
    </row>
    <row r="12" spans="1:5" ht="60.75" thickBot="1" x14ac:dyDescent="0.3">
      <c r="A12" s="25">
        <v>10</v>
      </c>
      <c r="B12" s="46" t="s">
        <v>35</v>
      </c>
      <c r="C12" s="46">
        <v>4</v>
      </c>
      <c r="D12" s="49">
        <v>50490</v>
      </c>
      <c r="E12" s="50">
        <v>201960</v>
      </c>
    </row>
    <row r="13" spans="1:5" ht="135.75" thickBot="1" x14ac:dyDescent="0.3">
      <c r="A13" s="25">
        <v>11</v>
      </c>
      <c r="B13" s="48" t="s">
        <v>45</v>
      </c>
      <c r="C13" s="48">
        <v>1</v>
      </c>
      <c r="D13" s="51">
        <v>102326.39999999999</v>
      </c>
      <c r="E13" s="52">
        <v>102326.39999999999</v>
      </c>
    </row>
    <row r="14" spans="1:5" ht="255.75" thickBot="1" x14ac:dyDescent="0.3">
      <c r="A14" s="25">
        <v>12</v>
      </c>
      <c r="B14" s="46" t="s">
        <v>37</v>
      </c>
      <c r="C14" s="46">
        <v>1</v>
      </c>
      <c r="D14" s="49">
        <v>9810.36</v>
      </c>
      <c r="E14" s="50">
        <v>9810.36</v>
      </c>
    </row>
    <row r="15" spans="1:5" ht="60.75" thickBot="1" x14ac:dyDescent="0.3">
      <c r="A15" s="25">
        <v>13</v>
      </c>
      <c r="B15" s="46" t="s">
        <v>38</v>
      </c>
      <c r="C15" s="46">
        <v>1</v>
      </c>
      <c r="D15" s="49">
        <v>11118</v>
      </c>
      <c r="E15" s="50">
        <v>11118</v>
      </c>
    </row>
    <row r="16" spans="1:5" ht="105.75" thickBot="1" x14ac:dyDescent="0.3">
      <c r="A16" s="25">
        <v>14</v>
      </c>
      <c r="B16" s="46" t="s">
        <v>18</v>
      </c>
      <c r="C16" s="46">
        <v>1</v>
      </c>
      <c r="D16" s="49">
        <v>48274.559999999998</v>
      </c>
      <c r="E16" s="50">
        <v>48274.559999999998</v>
      </c>
    </row>
    <row r="17" spans="1:5" ht="75.75" thickBot="1" x14ac:dyDescent="0.3">
      <c r="A17" s="25">
        <v>15</v>
      </c>
      <c r="B17" s="46" t="s">
        <v>21</v>
      </c>
      <c r="C17" s="46">
        <v>1</v>
      </c>
      <c r="D17" s="49">
        <v>10033.540000000001</v>
      </c>
      <c r="E17" s="50">
        <v>10033.540000000001</v>
      </c>
    </row>
    <row r="18" spans="1:5" ht="75.75" thickBot="1" x14ac:dyDescent="0.3">
      <c r="A18" s="25">
        <v>16</v>
      </c>
      <c r="B18" s="46" t="s">
        <v>22</v>
      </c>
      <c r="C18" s="46">
        <v>1</v>
      </c>
      <c r="D18" s="49">
        <v>32940.29</v>
      </c>
      <c r="E18" s="50">
        <v>32940.29</v>
      </c>
    </row>
    <row r="19" spans="1:5" ht="75.75" thickBot="1" x14ac:dyDescent="0.3">
      <c r="A19" s="25">
        <v>17</v>
      </c>
      <c r="B19" s="46" t="s">
        <v>40</v>
      </c>
      <c r="C19" s="46">
        <v>1</v>
      </c>
      <c r="D19" s="49">
        <v>28409.040000000001</v>
      </c>
      <c r="E19" s="50">
        <v>28409.040000000001</v>
      </c>
    </row>
    <row r="20" spans="1:5" ht="30.75" thickBot="1" x14ac:dyDescent="0.3">
      <c r="A20" s="25">
        <v>18</v>
      </c>
      <c r="B20" s="46" t="s">
        <v>41</v>
      </c>
      <c r="C20" s="46">
        <v>4</v>
      </c>
      <c r="D20" s="49">
        <v>3794.4</v>
      </c>
      <c r="E20" s="50">
        <v>15177.6</v>
      </c>
    </row>
    <row r="21" spans="1:5" ht="15.75" thickBot="1" x14ac:dyDescent="0.3">
      <c r="A21" s="25">
        <v>19</v>
      </c>
      <c r="B21" s="46" t="s">
        <v>42</v>
      </c>
      <c r="C21" s="46">
        <v>8</v>
      </c>
      <c r="D21" s="49">
        <v>2005.32</v>
      </c>
      <c r="E21" s="50">
        <v>16042.56</v>
      </c>
    </row>
    <row r="22" spans="1:5" ht="60.75" thickBot="1" x14ac:dyDescent="0.3">
      <c r="A22" s="25">
        <v>20</v>
      </c>
      <c r="B22" s="46" t="s">
        <v>43</v>
      </c>
      <c r="C22" s="46">
        <v>1</v>
      </c>
      <c r="D22" s="49">
        <v>7813.2</v>
      </c>
      <c r="E22" s="50">
        <v>7813.2</v>
      </c>
    </row>
    <row r="23" spans="1:5" ht="45.75" thickBot="1" x14ac:dyDescent="0.3">
      <c r="A23" s="25">
        <v>21</v>
      </c>
      <c r="B23" s="46" t="s">
        <v>19</v>
      </c>
      <c r="C23" s="46">
        <v>1</v>
      </c>
      <c r="D23" s="49">
        <v>4763.3999999999996</v>
      </c>
      <c r="E23" s="50">
        <v>4763.3999999999996</v>
      </c>
    </row>
    <row r="24" spans="1:5" ht="60" x14ac:dyDescent="0.25">
      <c r="A24" s="25">
        <v>22</v>
      </c>
      <c r="B24" s="46" t="s">
        <v>20</v>
      </c>
      <c r="C24" s="46">
        <v>1</v>
      </c>
      <c r="D24" s="49">
        <v>2427.6</v>
      </c>
      <c r="E24" s="50">
        <v>2427.6</v>
      </c>
    </row>
    <row r="25" spans="1:5" x14ac:dyDescent="0.25">
      <c r="A25" s="25"/>
      <c r="B25" s="21"/>
      <c r="C25" s="21"/>
      <c r="D25" s="21"/>
      <c r="E25" s="21"/>
    </row>
    <row r="26" spans="1:5" x14ac:dyDescent="0.25">
      <c r="A26" s="25"/>
      <c r="B26" s="21"/>
      <c r="C26" s="21"/>
      <c r="D26" s="21"/>
      <c r="E26" s="21"/>
    </row>
    <row r="27" spans="1:5" x14ac:dyDescent="0.25">
      <c r="A27" s="25"/>
      <c r="B27" s="21"/>
      <c r="C27" s="21"/>
      <c r="D27" s="21"/>
      <c r="E27" s="21"/>
    </row>
    <row r="28" spans="1:5" x14ac:dyDescent="0.25">
      <c r="A28" s="25"/>
      <c r="B28" s="21"/>
      <c r="C28" s="21"/>
      <c r="D28" s="21"/>
      <c r="E28" s="21"/>
    </row>
    <row r="29" spans="1:5" x14ac:dyDescent="0.25">
      <c r="A29" s="25"/>
      <c r="B29" s="21"/>
      <c r="C29" s="21"/>
      <c r="D29" s="21"/>
      <c r="E29" s="21"/>
    </row>
    <row r="30" spans="1:5" x14ac:dyDescent="0.25">
      <c r="A30" s="25"/>
      <c r="B30" s="21"/>
      <c r="C30" s="21"/>
      <c r="D30" s="21"/>
      <c r="E30" s="21"/>
    </row>
    <row r="31" spans="1:5" x14ac:dyDescent="0.25">
      <c r="A31" s="25"/>
      <c r="B31" s="21"/>
      <c r="C31" s="21"/>
      <c r="D31" s="21"/>
      <c r="E31" s="21"/>
    </row>
    <row r="32" spans="1:5" x14ac:dyDescent="0.25">
      <c r="A32" s="25"/>
      <c r="B32" s="21"/>
      <c r="C32" s="21"/>
      <c r="D32" s="21"/>
      <c r="E32" s="21"/>
    </row>
    <row r="33" spans="1:5" x14ac:dyDescent="0.25">
      <c r="A33" s="25"/>
      <c r="B33" s="21"/>
      <c r="C33" s="21"/>
      <c r="D33" s="21"/>
      <c r="E33" s="21"/>
    </row>
    <row r="34" spans="1:5" x14ac:dyDescent="0.25">
      <c r="A34" s="25"/>
      <c r="B34" s="21"/>
      <c r="C34" s="21"/>
      <c r="D34" s="21"/>
      <c r="E34" s="21"/>
    </row>
    <row r="35" spans="1:5" x14ac:dyDescent="0.25">
      <c r="A35" s="25"/>
      <c r="B35" s="21"/>
      <c r="C35" s="21"/>
      <c r="D35" s="21"/>
      <c r="E35" s="21"/>
    </row>
    <row r="36" spans="1:5" x14ac:dyDescent="0.25">
      <c r="A36" s="25"/>
      <c r="B36" s="21"/>
      <c r="C36" s="21"/>
      <c r="D36" s="21"/>
      <c r="E36" s="21"/>
    </row>
    <row r="37" spans="1:5" x14ac:dyDescent="0.25">
      <c r="A37" s="25"/>
      <c r="B37" s="21"/>
      <c r="C37" s="21"/>
      <c r="D37" s="21"/>
      <c r="E37" s="21"/>
    </row>
    <row r="38" spans="1:5" x14ac:dyDescent="0.25">
      <c r="A38" s="25"/>
      <c r="B38" s="21"/>
      <c r="C38" s="21"/>
      <c r="D38" s="21"/>
      <c r="E38" s="21"/>
    </row>
    <row r="39" spans="1:5" x14ac:dyDescent="0.25">
      <c r="A39" s="25"/>
      <c r="B39" s="21"/>
      <c r="C39" s="21"/>
      <c r="D39" s="21"/>
      <c r="E39" s="21"/>
    </row>
    <row r="40" spans="1:5" x14ac:dyDescent="0.25">
      <c r="A40" s="25"/>
      <c r="B40" s="21"/>
      <c r="C40" s="21"/>
      <c r="D40" s="21"/>
      <c r="E40" s="21"/>
    </row>
    <row r="41" spans="1:5" x14ac:dyDescent="0.25">
      <c r="A41" s="25"/>
      <c r="B41" s="21"/>
      <c r="C41" s="21"/>
      <c r="D41" s="21"/>
      <c r="E41" s="21"/>
    </row>
    <row r="42" spans="1:5" x14ac:dyDescent="0.25">
      <c r="A42" s="25"/>
      <c r="B42" s="21"/>
      <c r="C42" s="21"/>
      <c r="D42" s="21"/>
      <c r="E42" s="21"/>
    </row>
    <row r="43" spans="1:5" x14ac:dyDescent="0.25">
      <c r="A43" s="25"/>
      <c r="B43" s="27"/>
      <c r="C43" s="21"/>
      <c r="D43" s="21"/>
      <c r="E43" s="21"/>
    </row>
    <row r="44" spans="1:5" x14ac:dyDescent="0.25">
      <c r="A44" s="25"/>
      <c r="B44" s="21"/>
      <c r="C44" s="21"/>
      <c r="D44" s="21"/>
      <c r="E44" s="21"/>
    </row>
    <row r="45" spans="1:5" x14ac:dyDescent="0.25">
      <c r="A45" s="25"/>
      <c r="B45" s="21"/>
      <c r="C45" s="21"/>
      <c r="D45" s="21"/>
      <c r="E45" s="21"/>
    </row>
  </sheetData>
  <mergeCells count="2">
    <mergeCell ref="B1:B2"/>
    <mergeCell ref="D1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A40" sqref="A1:XFD1048576"/>
    </sheetView>
  </sheetViews>
  <sheetFormatPr defaultRowHeight="15" x14ac:dyDescent="0.25"/>
  <cols>
    <col min="1" max="1" width="3" style="20" bestFit="1" customWidth="1"/>
    <col min="2" max="2" width="17.85546875" style="20" customWidth="1"/>
    <col min="3" max="3" width="9.28515625" style="20" bestFit="1" customWidth="1"/>
    <col min="4" max="4" width="11.28515625" style="20" bestFit="1" customWidth="1"/>
    <col min="5" max="5" width="13.140625" style="20" bestFit="1" customWidth="1"/>
    <col min="6" max="16384" width="9.140625" style="20"/>
  </cols>
  <sheetData>
    <row r="1" spans="1:5" x14ac:dyDescent="0.25">
      <c r="A1" s="25"/>
      <c r="B1" s="21"/>
      <c r="C1" s="21"/>
      <c r="D1" s="21"/>
      <c r="E1" s="21"/>
    </row>
    <row r="2" spans="1:5" x14ac:dyDescent="0.25">
      <c r="A2" s="25"/>
      <c r="B2" s="28"/>
      <c r="C2" s="28"/>
      <c r="D2" s="29"/>
      <c r="E2" s="29"/>
    </row>
    <row r="3" spans="1:5" x14ac:dyDescent="0.25">
      <c r="A3" s="25"/>
      <c r="B3" s="28"/>
      <c r="C3" s="28"/>
      <c r="D3" s="29"/>
      <c r="E3" s="29"/>
    </row>
    <row r="4" spans="1:5" x14ac:dyDescent="0.25">
      <c r="A4" s="25"/>
      <c r="B4" s="28"/>
      <c r="C4" s="28"/>
      <c r="D4" s="29"/>
      <c r="E4" s="29"/>
    </row>
    <row r="5" spans="1:5" x14ac:dyDescent="0.25">
      <c r="A5" s="25"/>
      <c r="B5" s="28"/>
      <c r="C5" s="28"/>
      <c r="D5" s="29"/>
      <c r="E5" s="29"/>
    </row>
    <row r="6" spans="1:5" x14ac:dyDescent="0.25">
      <c r="A6" s="25"/>
      <c r="B6" s="28"/>
      <c r="C6" s="28"/>
      <c r="D6" s="29"/>
      <c r="E6" s="29"/>
    </row>
    <row r="7" spans="1:5" x14ac:dyDescent="0.25">
      <c r="A7" s="25"/>
      <c r="B7" s="28"/>
      <c r="C7" s="28"/>
      <c r="D7" s="29"/>
      <c r="E7" s="29"/>
    </row>
    <row r="8" spans="1:5" x14ac:dyDescent="0.25">
      <c r="A8" s="25"/>
      <c r="B8" s="28"/>
      <c r="C8" s="28"/>
      <c r="D8" s="28"/>
      <c r="E8" s="29"/>
    </row>
    <row r="9" spans="1:5" x14ac:dyDescent="0.25">
      <c r="A9" s="25"/>
      <c r="B9" s="28"/>
      <c r="C9" s="28"/>
      <c r="D9" s="29"/>
      <c r="E9" s="29"/>
    </row>
    <row r="10" spans="1:5" x14ac:dyDescent="0.25">
      <c r="A10" s="25"/>
      <c r="B10" s="28"/>
      <c r="C10" s="28"/>
      <c r="D10" s="29"/>
      <c r="E10" s="29"/>
    </row>
    <row r="11" spans="1:5" x14ac:dyDescent="0.25">
      <c r="A11" s="25"/>
      <c r="B11" s="28"/>
      <c r="C11" s="28"/>
      <c r="D11" s="29"/>
      <c r="E11" s="29"/>
    </row>
    <row r="12" spans="1:5" x14ac:dyDescent="0.25">
      <c r="A12" s="25"/>
      <c r="B12" s="28"/>
      <c r="C12" s="28"/>
      <c r="D12" s="29"/>
      <c r="E12" s="29"/>
    </row>
    <row r="13" spans="1:5" x14ac:dyDescent="0.25">
      <c r="A13" s="25"/>
      <c r="B13" s="28"/>
      <c r="C13" s="28"/>
      <c r="D13" s="29"/>
      <c r="E13" s="29"/>
    </row>
    <row r="14" spans="1:5" x14ac:dyDescent="0.25">
      <c r="A14" s="25"/>
      <c r="B14" s="28"/>
      <c r="C14" s="28"/>
      <c r="D14" s="29"/>
      <c r="E14" s="29"/>
    </row>
    <row r="15" spans="1:5" x14ac:dyDescent="0.25">
      <c r="A15" s="25"/>
      <c r="B15" s="28"/>
      <c r="C15" s="28"/>
      <c r="D15" s="29"/>
      <c r="E15" s="29"/>
    </row>
    <row r="16" spans="1:5" x14ac:dyDescent="0.25">
      <c r="A16" s="25"/>
      <c r="B16" s="28"/>
      <c r="C16" s="28"/>
      <c r="D16" s="29"/>
      <c r="E16" s="29"/>
    </row>
    <row r="17" spans="1:5" x14ac:dyDescent="0.25">
      <c r="A17" s="25"/>
      <c r="B17" s="28"/>
      <c r="C17" s="28"/>
      <c r="D17" s="29"/>
      <c r="E17" s="29"/>
    </row>
    <row r="18" spans="1:5" x14ac:dyDescent="0.25">
      <c r="A18" s="25"/>
      <c r="B18" s="28"/>
      <c r="C18" s="28"/>
      <c r="D18" s="29"/>
      <c r="E18" s="29"/>
    </row>
    <row r="19" spans="1:5" x14ac:dyDescent="0.25">
      <c r="A19" s="25"/>
      <c r="B19" s="28"/>
      <c r="C19" s="28"/>
      <c r="D19" s="29"/>
      <c r="E19" s="29"/>
    </row>
    <row r="20" spans="1:5" x14ac:dyDescent="0.25">
      <c r="A20" s="25"/>
      <c r="B20" s="28"/>
      <c r="C20" s="28"/>
      <c r="D20" s="29"/>
      <c r="E20" s="29"/>
    </row>
    <row r="21" spans="1:5" x14ac:dyDescent="0.25">
      <c r="A21" s="25"/>
      <c r="B21" s="28"/>
      <c r="C21" s="28"/>
      <c r="D21" s="29"/>
      <c r="E21" s="29"/>
    </row>
    <row r="22" spans="1:5" x14ac:dyDescent="0.25">
      <c r="A22" s="25"/>
      <c r="B22" s="28"/>
      <c r="C22" s="28"/>
      <c r="D22" s="29"/>
      <c r="E22" s="29"/>
    </row>
    <row r="23" spans="1:5" x14ac:dyDescent="0.25">
      <c r="A23" s="25"/>
      <c r="B23" s="28"/>
      <c r="C23" s="28"/>
      <c r="D23" s="29"/>
      <c r="E23" s="29"/>
    </row>
    <row r="24" spans="1:5" x14ac:dyDescent="0.25">
      <c r="A24" s="25"/>
      <c r="B24" s="28"/>
      <c r="C24" s="28"/>
      <c r="D24" s="29"/>
      <c r="E24" s="29"/>
    </row>
    <row r="25" spans="1:5" x14ac:dyDescent="0.25">
      <c r="A25" s="25"/>
      <c r="B25" s="28"/>
      <c r="C25" s="28"/>
      <c r="D25" s="29"/>
      <c r="E25" s="29"/>
    </row>
    <row r="26" spans="1:5" x14ac:dyDescent="0.25">
      <c r="A26" s="25"/>
      <c r="B26" s="28"/>
      <c r="C26" s="28"/>
      <c r="D26" s="29"/>
      <c r="E26" s="29"/>
    </row>
    <row r="27" spans="1:5" x14ac:dyDescent="0.25">
      <c r="A27" s="25"/>
      <c r="B27" s="28"/>
      <c r="C27" s="28"/>
      <c r="D27" s="29"/>
      <c r="E27" s="29"/>
    </row>
    <row r="28" spans="1:5" x14ac:dyDescent="0.25">
      <c r="A28" s="25"/>
      <c r="B28" s="28"/>
      <c r="C28" s="28"/>
      <c r="D28" s="29"/>
      <c r="E28" s="29"/>
    </row>
    <row r="29" spans="1:5" x14ac:dyDescent="0.25">
      <c r="A29" s="25"/>
      <c r="B29" s="28"/>
      <c r="C29" s="28"/>
      <c r="D29" s="29"/>
      <c r="E29" s="29"/>
    </row>
    <row r="30" spans="1:5" x14ac:dyDescent="0.25">
      <c r="A30" s="25"/>
      <c r="B30" s="28"/>
      <c r="C30" s="28"/>
      <c r="D30" s="29"/>
      <c r="E30" s="29"/>
    </row>
    <row r="31" spans="1:5" x14ac:dyDescent="0.25">
      <c r="A31" s="25"/>
      <c r="B31" s="28"/>
      <c r="C31" s="28"/>
      <c r="D31" s="29"/>
      <c r="E31" s="29"/>
    </row>
    <row r="32" spans="1:5" x14ac:dyDescent="0.25">
      <c r="A32" s="25"/>
      <c r="B32" s="28"/>
      <c r="C32" s="28"/>
      <c r="D32" s="29"/>
      <c r="E32" s="29"/>
    </row>
    <row r="33" spans="1:5" x14ac:dyDescent="0.25">
      <c r="A33" s="25"/>
      <c r="B33" s="28"/>
      <c r="C33" s="28"/>
      <c r="D33" s="29"/>
      <c r="E33" s="29"/>
    </row>
    <row r="34" spans="1:5" x14ac:dyDescent="0.25">
      <c r="A34" s="25"/>
      <c r="B34" s="28"/>
      <c r="C34" s="28"/>
      <c r="D34" s="29"/>
      <c r="E34" s="29"/>
    </row>
    <row r="35" spans="1:5" x14ac:dyDescent="0.25">
      <c r="A35" s="25"/>
      <c r="B35" s="28"/>
      <c r="C35" s="28"/>
      <c r="D35" s="29"/>
      <c r="E35" s="29"/>
    </row>
    <row r="36" spans="1:5" x14ac:dyDescent="0.25">
      <c r="A36" s="25"/>
      <c r="B36" s="28"/>
      <c r="C36" s="28"/>
      <c r="D36" s="29"/>
      <c r="E36" s="29"/>
    </row>
    <row r="37" spans="1:5" x14ac:dyDescent="0.25">
      <c r="A37" s="25"/>
      <c r="B37" s="28"/>
      <c r="C37" s="28"/>
      <c r="D37" s="29"/>
      <c r="E37" s="29"/>
    </row>
    <row r="38" spans="1:5" x14ac:dyDescent="0.25">
      <c r="A38" s="25"/>
      <c r="B38" s="28"/>
      <c r="C38" s="28"/>
      <c r="D38" s="29"/>
      <c r="E38" s="29"/>
    </row>
    <row r="39" spans="1:5" x14ac:dyDescent="0.25">
      <c r="A39" s="25"/>
      <c r="B39" s="28"/>
      <c r="C39" s="28"/>
      <c r="D39" s="29"/>
      <c r="E39" s="29"/>
    </row>
    <row r="40" spans="1:5" x14ac:dyDescent="0.25">
      <c r="A40" s="25"/>
      <c r="B40" s="28"/>
      <c r="C40" s="28"/>
      <c r="D40" s="29"/>
      <c r="E40" s="29"/>
    </row>
    <row r="41" spans="1:5" x14ac:dyDescent="0.25">
      <c r="A41" s="25"/>
      <c r="B41" s="28"/>
      <c r="C41" s="28"/>
      <c r="D41" s="29"/>
      <c r="E41" s="29"/>
    </row>
    <row r="42" spans="1:5" x14ac:dyDescent="0.25">
      <c r="A42" s="25"/>
      <c r="B42" s="28"/>
      <c r="C42" s="28"/>
      <c r="D42" s="29"/>
      <c r="E42" s="29"/>
    </row>
    <row r="43" spans="1:5" x14ac:dyDescent="0.25">
      <c r="A43" s="25"/>
      <c r="B43" s="28"/>
      <c r="C43" s="28"/>
      <c r="D43" s="29"/>
      <c r="E43" s="29"/>
    </row>
    <row r="44" spans="1:5" x14ac:dyDescent="0.25">
      <c r="A44" s="25"/>
      <c r="B44" s="28"/>
      <c r="C44" s="28"/>
      <c r="D44" s="29"/>
      <c r="E44" s="29"/>
    </row>
    <row r="45" spans="1:5" x14ac:dyDescent="0.25">
      <c r="A45" s="25"/>
      <c r="B45" s="28"/>
      <c r="C45" s="28"/>
      <c r="D45" s="29"/>
      <c r="E45" s="29"/>
    </row>
    <row r="46" spans="1:5" x14ac:dyDescent="0.25">
      <c r="A46" s="25"/>
      <c r="B46" s="28"/>
      <c r="C46" s="28"/>
      <c r="D46" s="29"/>
      <c r="E46" s="29"/>
    </row>
    <row r="47" spans="1:5" x14ac:dyDescent="0.25">
      <c r="A47" s="25"/>
      <c r="B47" s="28"/>
      <c r="C47" s="28"/>
      <c r="D47" s="29"/>
      <c r="E47" s="29"/>
    </row>
    <row r="48" spans="1:5" x14ac:dyDescent="0.25">
      <c r="A48" s="25"/>
      <c r="B48" s="27"/>
      <c r="C48" s="28"/>
      <c r="D48" s="29"/>
      <c r="E48" s="29"/>
    </row>
    <row r="49" spans="1:5" x14ac:dyDescent="0.25">
      <c r="A49" s="25"/>
      <c r="B49" s="28"/>
      <c r="C49" s="28"/>
      <c r="D49" s="29"/>
      <c r="E49" s="29"/>
    </row>
    <row r="50" spans="1:5" x14ac:dyDescent="0.25">
      <c r="A50" s="25"/>
      <c r="B50" s="28"/>
      <c r="C50" s="28"/>
      <c r="D50" s="29"/>
      <c r="E50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Анализ рынка (базовый)</vt:lpstr>
      <vt:lpstr>лафайет</vt:lpstr>
      <vt:lpstr>рене</vt:lpstr>
      <vt:lpstr>Тезона</vt:lpstr>
      <vt:lpstr>'Анализ рынка (базовый)'!Область_печати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2020-04-10T04:20:37Z</dcterms:modified>
</cp:coreProperties>
</file>