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40" windowHeight="9345" activeTab="1"/>
  </bookViews>
  <sheets>
    <sheet name="ОС " sheetId="2" r:id="rId1"/>
    <sheet name="1-1" sheetId="3" r:id="rId2"/>
    <sheet name="1-2" sheetId="4" r:id="rId3"/>
    <sheet name="1-3" sheetId="5" r:id="rId4"/>
  </sheets>
  <definedNames>
    <definedName name="_xlnm.Print_Titles" localSheetId="1">'1-1'!$21:$21</definedName>
    <definedName name="_xlnm.Print_Titles" localSheetId="2">'1-2'!$21:$21</definedName>
    <definedName name="_xlnm.Print_Titles" localSheetId="3">'1-3'!$21:$21</definedName>
  </definedNames>
  <calcPr calcId="114210" fullCalcOnLoad="1"/>
</workbook>
</file>

<file path=xl/calcChain.xml><?xml version="1.0" encoding="utf-8"?>
<calcChain xmlns="http://schemas.openxmlformats.org/spreadsheetml/2006/main">
  <c r="D15" i="5"/>
  <c r="D15" i="4"/>
  <c r="D15" i="3"/>
  <c r="D22" i="2"/>
  <c r="D21"/>
</calcChain>
</file>

<file path=xl/comments1.xml><?xml version="1.0" encoding="utf-8"?>
<comments xmlns="http://schemas.openxmlformats.org/spreadsheetml/2006/main">
  <authors>
    <author>E.Spasskaya</author>
  </authors>
  <commentList>
    <comment ref="F73" authorId="0">
      <text>
        <r>
          <rPr>
            <b/>
            <sz val="8"/>
            <color indexed="81"/>
            <rFont val="Tahoma"/>
            <family val="2"/>
            <charset val="204"/>
          </rPr>
          <t>Составил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TPokrovskaya</author>
    <author>A.Shatalov</author>
    <author>Сергей</author>
    <author>Andrey</author>
    <author>kdedova</author>
    <author>G_Alex</author>
    <author>Елкина Светлана</author>
    <author>Волченков Сергей</author>
    <author>Alex</author>
    <author>YuKazaeva</author>
    <author>Lexy</author>
    <author>Ксения Дедова</author>
    <author>ykazaeva</author>
    <author>E.Spasskaya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&lt;Описание объекта&gt;</t>
        </r>
      </text>
    </comment>
    <comment ref="C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I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C8" authorId="1">
      <text>
        <r>
          <rPr>
            <sz val="9"/>
            <color indexed="81"/>
            <rFont val="Tahoma"/>
            <family val="2"/>
            <charset val="204"/>
          </rPr>
          <t xml:space="preserve"> на &lt;Наименование локальной сметы&gt; &lt;Наименование объекта&gt;</t>
        </r>
      </text>
    </comment>
    <comment ref="D10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объекта&gt;</t>
        </r>
      </text>
    </comment>
    <comment ref="D11" authorId="2">
      <text>
        <r>
          <rPr>
            <sz val="8"/>
            <color indexed="81"/>
            <rFont val="Tahoma"/>
            <family val="2"/>
            <charset val="204"/>
          </rPr>
          <t xml:space="preserve"> &lt;Регистрационный номер объекта&gt;</t>
        </r>
      </text>
    </comment>
    <comment ref="D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</text>
    </comment>
    <comment ref="D13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D14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ФОТ&gt; руб.
</t>
        </r>
      </text>
    </comment>
    <comment ref="D15" authorId="4">
      <text>
        <r>
          <rPr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D1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1" authorId="5">
      <text>
        <r>
          <rPr>
            <sz val="10"/>
            <color indexed="81"/>
            <rFont val="Tahoma"/>
            <family val="2"/>
            <charset val="204"/>
          </rPr>
          <t xml:space="preserve">  &lt;Номер позиции по смете&gt;
</t>
        </r>
      </text>
    </comment>
    <comment ref="B21" authorId="5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</t>
        </r>
      </text>
    </comment>
    <comment ref="C21" authorId="5">
      <text>
        <r>
          <rPr>
            <sz val="10"/>
            <color indexed="81"/>
            <rFont val="Tahoma"/>
            <family val="2"/>
          </rPr>
          <t xml:space="preserve"> &lt;Наименование (текстовая часть) расценки&gt;
&lt;Обоснование коэффициентов&gt;
&lt;Строка задания НР для БИМ&gt;, &lt;Строка задания СП для БИМ&gt;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21" authorId="5">
      <text>
        <r>
          <rPr>
            <sz val="10"/>
            <color indexed="81"/>
            <rFont val="Tahoma"/>
            <family val="2"/>
          </rPr>
          <t xml:space="preserve">  &lt;Ед. измерения по расценке&gt;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E21" authorId="5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</t>
        </r>
      </text>
    </comment>
    <comment ref="F21" authorId="5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G21" authorId="5">
      <text>
        <r>
          <rPr>
            <sz val="10"/>
            <color indexed="81"/>
            <rFont val="Tahoma"/>
            <family val="2"/>
          </rPr>
          <t xml:space="preserve"> &lt;ОЗП по позиции на единицу в базисных ценах с учетом всех к-тов&gt;
</t>
        </r>
      </text>
    </comment>
    <comment ref="H21" authorId="6">
      <text>
        <r>
          <rPr>
            <sz val="8"/>
            <color indexed="81"/>
            <rFont val="Tahoma"/>
            <family val="2"/>
            <charset val="204"/>
          </rPr>
          <t xml:space="preserve"> 
&lt;ЭММ по позиции на единицу в базисных ценах с учетом всех к-тов&gt;</t>
        </r>
      </text>
    </comment>
    <comment ref="I21" authorId="6">
      <text>
        <r>
          <rPr>
            <sz val="8"/>
            <color indexed="81"/>
            <rFont val="Tahoma"/>
            <family val="2"/>
            <charset val="204"/>
          </rPr>
          <t xml:space="preserve"> 
&lt;ЗПМ по позиции на единицу в базисных ценах с учетом всех к-тов&gt;</t>
        </r>
      </text>
    </comment>
    <comment ref="J21" authorId="7">
      <text>
        <r>
          <rPr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</text>
    </comment>
    <comment ref="K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по позиции для БИМ&gt;</t>
        </r>
      </text>
    </comment>
    <comment ref="L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по позиции для БИМ&gt;</t>
        </r>
      </text>
    </comment>
    <comment ref="M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</t>
        </r>
      </text>
    </comment>
    <comment ref="N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 по позиции для БИМ&gt;</t>
        </r>
      </text>
    </comment>
    <comment ref="O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</t>
        </r>
      </text>
    </comment>
    <comment ref="P21" authorId="9">
      <text>
        <r>
          <rPr>
            <sz val="8"/>
            <color indexed="81"/>
            <rFont val="Tahoma"/>
            <family val="2"/>
            <charset val="204"/>
          </rPr>
          <t xml:space="preserve"> &lt;ТЗ по позиции всего&gt;
</t>
        </r>
      </text>
    </comment>
    <comment ref="Q21" authorId="5">
      <text>
        <r>
          <rPr>
            <sz val="8"/>
            <color indexed="81"/>
            <rFont val="Tahoma"/>
            <family val="2"/>
            <charset val="204"/>
          </rPr>
          <t xml:space="preserve"> &lt;ТЗМ по позиции всего&gt;
</t>
        </r>
      </text>
    </comment>
    <comment ref="A26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K26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 &lt;Прямые затраты (итоги)&gt;</t>
        </r>
      </text>
    </comment>
    <comment ref="L267" authorId="10">
      <text>
        <r>
          <rPr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M267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267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&lt;З/п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O267" authorId="11">
      <text>
        <r>
          <rPr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P267" authorId="6">
      <text>
        <r>
          <rPr>
            <sz val="8"/>
            <color indexed="81"/>
            <rFont val="Tahoma"/>
            <family val="2"/>
            <charset val="204"/>
          </rPr>
          <t xml:space="preserve"> &lt;Трудозатраты основных рабочих (итоги)&gt;
</t>
        </r>
      </text>
    </comment>
    <comment ref="Q267" authorId="12">
      <text>
        <r>
          <rPr>
            <sz val="8"/>
            <color indexed="81"/>
            <rFont val="Tahoma"/>
            <family val="2"/>
            <charset val="204"/>
          </rPr>
          <t xml:space="preserve"> &lt;Трудозатраты машинистов (итоги)&gt;</t>
        </r>
      </text>
    </comment>
    <comment ref="E308" authorId="13">
      <text>
        <r>
          <rPr>
            <b/>
            <sz val="8"/>
            <color indexed="81"/>
            <rFont val="Tahoma"/>
            <family val="2"/>
            <charset val="204"/>
          </rPr>
          <t>Составил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TPokrovskaya</author>
    <author>A.Shatalov</author>
    <author>Сергей</author>
    <author>Andrey</author>
    <author>kdedova</author>
    <author>G_Alex</author>
    <author>Елкина Светлана</author>
    <author>Волченков Сергей</author>
    <author>Alex</author>
    <author>YuKazaeva</author>
    <author>Lexy</author>
    <author>Ксения Дедова</author>
    <author>ykazaeva</author>
    <author>E.Spasskaya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&lt;Описание объекта&gt;</t>
        </r>
      </text>
    </comment>
    <comment ref="C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I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C8" authorId="1">
      <text>
        <r>
          <rPr>
            <sz val="9"/>
            <color indexed="81"/>
            <rFont val="Tahoma"/>
            <family val="2"/>
            <charset val="204"/>
          </rPr>
          <t xml:space="preserve"> на &lt;Наименование локальной сметы&gt; &lt;Наименование объекта&gt;</t>
        </r>
      </text>
    </comment>
    <comment ref="D10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объекта&gt;</t>
        </r>
      </text>
    </comment>
    <comment ref="D11" authorId="2">
      <text>
        <r>
          <rPr>
            <sz val="8"/>
            <color indexed="81"/>
            <rFont val="Tahoma"/>
            <family val="2"/>
            <charset val="204"/>
          </rPr>
          <t xml:space="preserve"> &lt;Регистрационный номер объекта&gt;</t>
        </r>
      </text>
    </comment>
    <comment ref="D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</text>
    </comment>
    <comment ref="D13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D14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ФОТ&gt; руб.
</t>
        </r>
      </text>
    </comment>
    <comment ref="D15" authorId="4">
      <text>
        <r>
          <rPr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D1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1" authorId="5">
      <text>
        <r>
          <rPr>
            <sz val="10"/>
            <color indexed="81"/>
            <rFont val="Tahoma"/>
            <family val="2"/>
            <charset val="204"/>
          </rPr>
          <t xml:space="preserve">  &lt;Номер позиции по смете&gt;
</t>
        </r>
      </text>
    </comment>
    <comment ref="B21" authorId="5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</t>
        </r>
      </text>
    </comment>
    <comment ref="C21" authorId="5">
      <text>
        <r>
          <rPr>
            <sz val="10"/>
            <color indexed="81"/>
            <rFont val="Tahoma"/>
            <family val="2"/>
          </rPr>
          <t xml:space="preserve"> &lt;Наименование (текстовая часть) расценки&gt;
&lt;Обоснование коэффициентов&gt;
&lt;Строка задания НР для БИМ&gt;, &lt;Строка задания СП для БИМ&gt;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21" authorId="5">
      <text>
        <r>
          <rPr>
            <sz val="10"/>
            <color indexed="81"/>
            <rFont val="Tahoma"/>
            <family val="2"/>
          </rPr>
          <t xml:space="preserve">  &lt;Ед. измерения по расценке&gt;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E21" authorId="5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</t>
        </r>
      </text>
    </comment>
    <comment ref="F21" authorId="5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G21" authorId="5">
      <text>
        <r>
          <rPr>
            <sz val="10"/>
            <color indexed="81"/>
            <rFont val="Tahoma"/>
            <family val="2"/>
          </rPr>
          <t xml:space="preserve"> &lt;ОЗП по позиции на единицу в базисных ценах с учетом всех к-тов&gt;
</t>
        </r>
      </text>
    </comment>
    <comment ref="H21" authorId="6">
      <text>
        <r>
          <rPr>
            <sz val="8"/>
            <color indexed="81"/>
            <rFont val="Tahoma"/>
            <family val="2"/>
            <charset val="204"/>
          </rPr>
          <t xml:space="preserve"> 
&lt;ЭММ по позиции на единицу в базисных ценах с учетом всех к-тов&gt;</t>
        </r>
      </text>
    </comment>
    <comment ref="I21" authorId="6">
      <text>
        <r>
          <rPr>
            <sz val="8"/>
            <color indexed="81"/>
            <rFont val="Tahoma"/>
            <family val="2"/>
            <charset val="204"/>
          </rPr>
          <t xml:space="preserve"> 
&lt;ЗПМ по позиции на единицу в базисных ценах с учетом всех к-тов&gt;</t>
        </r>
      </text>
    </comment>
    <comment ref="J21" authorId="7">
      <text>
        <r>
          <rPr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</text>
    </comment>
    <comment ref="K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по позиции для БИМ&gt;</t>
        </r>
      </text>
    </comment>
    <comment ref="L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по позиции для БИМ&gt;</t>
        </r>
      </text>
    </comment>
    <comment ref="M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</t>
        </r>
      </text>
    </comment>
    <comment ref="N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 по позиции для БИМ&gt;</t>
        </r>
      </text>
    </comment>
    <comment ref="O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</t>
        </r>
      </text>
    </comment>
    <comment ref="P21" authorId="9">
      <text>
        <r>
          <rPr>
            <sz val="8"/>
            <color indexed="81"/>
            <rFont val="Tahoma"/>
            <family val="2"/>
            <charset val="204"/>
          </rPr>
          <t xml:space="preserve"> &lt;ТЗ по позиции всего&gt;
</t>
        </r>
      </text>
    </comment>
    <comment ref="Q21" authorId="5">
      <text>
        <r>
          <rPr>
            <sz val="8"/>
            <color indexed="81"/>
            <rFont val="Tahoma"/>
            <family val="2"/>
            <charset val="204"/>
          </rPr>
          <t xml:space="preserve"> &lt;ТЗМ по позиции всего&gt;
</t>
        </r>
      </text>
    </comment>
    <comment ref="A4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K4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 &lt;Прямые затраты (итоги)&gt;</t>
        </r>
      </text>
    </comment>
    <comment ref="L45" authorId="10">
      <text>
        <r>
          <rPr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M45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45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&lt;З/п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O45" authorId="11">
      <text>
        <r>
          <rPr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P45" authorId="6">
      <text>
        <r>
          <rPr>
            <sz val="8"/>
            <color indexed="81"/>
            <rFont val="Tahoma"/>
            <family val="2"/>
            <charset val="204"/>
          </rPr>
          <t xml:space="preserve"> &lt;Трудозатраты основных рабочих (итоги)&gt;
</t>
        </r>
      </text>
    </comment>
    <comment ref="Q45" authorId="12">
      <text>
        <r>
          <rPr>
            <sz val="8"/>
            <color indexed="81"/>
            <rFont val="Tahoma"/>
            <family val="2"/>
            <charset val="204"/>
          </rPr>
          <t xml:space="preserve"> &lt;Трудозатраты машинистов (итоги)&gt;</t>
        </r>
      </text>
    </comment>
    <comment ref="E71" authorId="13">
      <text>
        <r>
          <rPr>
            <b/>
            <sz val="8"/>
            <color indexed="81"/>
            <rFont val="Tahoma"/>
            <family val="2"/>
            <charset val="204"/>
          </rPr>
          <t>Составил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TPokrovskaya</author>
    <author>A.Shatalov</author>
    <author>Сергей</author>
    <author>Andrey</author>
    <author>kdedova</author>
    <author>G_Alex</author>
    <author>Елкина Светлана</author>
    <author>Волченков Сергей</author>
    <author>Alex</author>
    <author>YuKazaeva</author>
    <author>Lexy</author>
    <author>Ксения Дедова</author>
    <author>ykazaeva</author>
    <author>E.Spasskaya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&lt;Описание объекта&gt;</t>
        </r>
      </text>
    </comment>
    <comment ref="C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I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C8" authorId="1">
      <text>
        <r>
          <rPr>
            <sz val="9"/>
            <color indexed="81"/>
            <rFont val="Tahoma"/>
            <family val="2"/>
            <charset val="204"/>
          </rPr>
          <t xml:space="preserve"> на &lt;Наименование локальной сметы&gt; &lt;Наименование объекта&gt;</t>
        </r>
      </text>
    </comment>
    <comment ref="D10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объекта&gt;</t>
        </r>
      </text>
    </comment>
    <comment ref="D11" authorId="2">
      <text>
        <r>
          <rPr>
            <sz val="8"/>
            <color indexed="81"/>
            <rFont val="Tahoma"/>
            <family val="2"/>
            <charset val="204"/>
          </rPr>
          <t xml:space="preserve"> &lt;Регистрационный номер объекта&gt;</t>
        </r>
      </text>
    </comment>
    <comment ref="D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</text>
    </comment>
    <comment ref="D13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D14" authorId="4">
      <text>
        <r>
          <rPr>
            <sz val="8"/>
            <color indexed="81"/>
            <rFont val="Tahoma"/>
            <family val="2"/>
            <charset val="204"/>
          </rPr>
          <t xml:space="preserve"> &lt;Итого ФОТ&gt; руб.
</t>
        </r>
      </text>
    </comment>
    <comment ref="D15" authorId="4">
      <text>
        <r>
          <rPr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D1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1" authorId="5">
      <text>
        <r>
          <rPr>
            <sz val="10"/>
            <color indexed="81"/>
            <rFont val="Tahoma"/>
            <family val="2"/>
            <charset val="204"/>
          </rPr>
          <t xml:space="preserve">  &lt;Номер позиции по смете&gt;
</t>
        </r>
      </text>
    </comment>
    <comment ref="B21" authorId="5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</t>
        </r>
      </text>
    </comment>
    <comment ref="C21" authorId="5">
      <text>
        <r>
          <rPr>
            <sz val="10"/>
            <color indexed="81"/>
            <rFont val="Tahoma"/>
            <family val="2"/>
          </rPr>
          <t xml:space="preserve"> &lt;Наименование (текстовая часть) расценки&gt;
&lt;Обоснование коэффициентов&gt;
&lt;Строка задания НР для БИМ&gt;, &lt;Строка задания СП для БИМ&gt;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21" authorId="5">
      <text>
        <r>
          <rPr>
            <sz val="10"/>
            <color indexed="81"/>
            <rFont val="Tahoma"/>
            <family val="2"/>
          </rPr>
          <t xml:space="preserve">  &lt;Ед. измерения по расценке&gt;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E21" authorId="5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</t>
        </r>
      </text>
    </comment>
    <comment ref="F21" authorId="5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G21" authorId="5">
      <text>
        <r>
          <rPr>
            <sz val="10"/>
            <color indexed="81"/>
            <rFont val="Tahoma"/>
            <family val="2"/>
          </rPr>
          <t xml:space="preserve"> &lt;ОЗП по позиции на единицу в базисных ценах с учетом всех к-тов&gt;
</t>
        </r>
      </text>
    </comment>
    <comment ref="H21" authorId="6">
      <text>
        <r>
          <rPr>
            <sz val="8"/>
            <color indexed="81"/>
            <rFont val="Tahoma"/>
            <family val="2"/>
            <charset val="204"/>
          </rPr>
          <t xml:space="preserve"> 
&lt;ЭММ по позиции на единицу в базисных ценах с учетом всех к-тов&gt;</t>
        </r>
      </text>
    </comment>
    <comment ref="I21" authorId="6">
      <text>
        <r>
          <rPr>
            <sz val="8"/>
            <color indexed="81"/>
            <rFont val="Tahoma"/>
            <family val="2"/>
            <charset val="204"/>
          </rPr>
          <t xml:space="preserve"> 
&lt;ЗПМ по позиции на единицу в базисных ценах с учетом всех к-тов&gt;</t>
        </r>
      </text>
    </comment>
    <comment ref="J21" authorId="7">
      <text>
        <r>
          <rPr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</text>
    </comment>
    <comment ref="K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по позиции для БИМ&gt;</t>
        </r>
      </text>
    </comment>
    <comment ref="L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по позиции для БИМ&gt;</t>
        </r>
      </text>
    </comment>
    <comment ref="M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</t>
        </r>
      </text>
    </comment>
    <comment ref="N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 по позиции для БИМ&gt;</t>
        </r>
      </text>
    </comment>
    <comment ref="O2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</t>
        </r>
      </text>
    </comment>
    <comment ref="P21" authorId="9">
      <text>
        <r>
          <rPr>
            <sz val="8"/>
            <color indexed="81"/>
            <rFont val="Tahoma"/>
            <family val="2"/>
            <charset val="204"/>
          </rPr>
          <t xml:space="preserve"> &lt;ТЗ по позиции всего&gt;
</t>
        </r>
      </text>
    </comment>
    <comment ref="Q21" authorId="5">
      <text>
        <r>
          <rPr>
            <sz val="8"/>
            <color indexed="81"/>
            <rFont val="Tahoma"/>
            <family val="2"/>
            <charset val="204"/>
          </rPr>
          <t xml:space="preserve"> &lt;ТЗМ по позиции всего&gt;
</t>
        </r>
      </text>
    </comment>
    <comment ref="A3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K3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 &lt;Прямые затраты (итоги)&gt;</t>
        </r>
      </text>
    </comment>
    <comment ref="L39" authorId="10">
      <text>
        <r>
          <rPr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M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&lt;З/п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O39" authorId="11">
      <text>
        <r>
          <rPr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P39" authorId="6">
      <text>
        <r>
          <rPr>
            <sz val="8"/>
            <color indexed="81"/>
            <rFont val="Tahoma"/>
            <family val="2"/>
            <charset val="204"/>
          </rPr>
          <t xml:space="preserve"> &lt;Трудозатраты основных рабочих (итоги)&gt;
</t>
        </r>
      </text>
    </comment>
    <comment ref="Q39" authorId="12">
      <text>
        <r>
          <rPr>
            <sz val="8"/>
            <color indexed="81"/>
            <rFont val="Tahoma"/>
            <family val="2"/>
            <charset val="204"/>
          </rPr>
          <t xml:space="preserve"> &lt;Трудозатраты машинистов (итоги)&gt;</t>
        </r>
      </text>
    </comment>
    <comment ref="E50" authorId="13">
      <text>
        <r>
          <rPr>
            <b/>
            <sz val="8"/>
            <color indexed="81"/>
            <rFont val="Tahoma"/>
            <family val="2"/>
            <charset val="204"/>
          </rPr>
          <t>Составил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<sst xmlns="http://schemas.openxmlformats.org/spreadsheetml/2006/main" count="2240" uniqueCount="427">
  <si>
    <t>Трубопроводы в помещениях или на открытых площадках, монтируемые из труб и готовых деталей, на условное давление не более 2,5МПа в траншеях, диаметр трубопровода наружный, мм, до: 530 (состав трубопровода: труба 530*10 - 6м=769кг, отвод 90гр.530 - 2шт-2м-260кг. Итого длинна 8м. Итого вес 1029кг. 1м трубопровода = 128,6 кг)
КОЭФ. К ПОЗИЦИИ:
МДС81-37.2004 п.4.3.1 по массе (Коэф-т изменения 1,41-1,5) 128,6/91=1,41 ПЗ=1,25 (ОЗП=1,25; ЭМ=1,25 к расх.; ЗПМ=1,25; МАТ=1,25 к расх.; ТЗ=1,25; ТЗМ=1,25)
НР 80% от ФОТ, СП 60% от ФОТ</t>
  </si>
  <si>
    <t>Добавлять на 1 стык, диаметр трубопровода наружный, мм, до: 530
КОЭФ. К ПОЗИЦИИ:
МДС81-37.2004 п.4.3.1 по массе (Коэф-т изменения 1,41-1,5) ПЗ=1,25 (ОЗП=1,25; ЭМ=1,25 к расх.; ЗПМ=1,25; МАТ=1,25 к расх.; ТЗ=1,25; ТЗМ=1,25)
НР 80% от ФОТ, СП 60% от ФОТ</t>
  </si>
  <si>
    <t>СЦ ГЦР 2011 п.1.1.1.4.3      Поставка ГЦР</t>
  </si>
  <si>
    <t>Труба стальная электросварная прямошовная 530х10мм без изоляции, К60, ТУ 1381-012-05757848-2005 (6м*128,2кг/м*1,03/1000=0,792т) Цена: 53540/5,98*1,14=10206,62</t>
  </si>
  <si>
    <t>СЦ ГЦР 2011 п.2.1.2.3.175      Поставка ГЦР</t>
  </si>
  <si>
    <t>Отвод П 90 - 530х16 - 09Г2С,  ГОСТ 30753-2001 Цена: 13910,38/5,98*1,14=2651,81</t>
  </si>
  <si>
    <t>Итоги по разделу 7 Ремонтно-восстановительные работы :</t>
  </si>
  <si>
    <t xml:space="preserve">  Итого Строительные работы</t>
  </si>
  <si>
    <t xml:space="preserve">  Итого Монтажные работы</t>
  </si>
  <si>
    <t xml:space="preserve">  Итого по разделу 7 Ремонтно-восстановительные работы</t>
  </si>
  <si>
    <t xml:space="preserve">                           Раздел 8. Контроль стыков после монтажа трубопровода</t>
  </si>
  <si>
    <t>ГЭСНм39-02-006-50</t>
  </si>
  <si>
    <t>Ультразвуковая дефектоскопия одним преобразователем сварных соединений перлитного класса с двух сторон, прозвучивание поперечное. Трубопровод диаметром 1220 мм, толщина стенки, мм, до: 24 (1000)
КОЭФ. К ПОЗИЦИИ:
5.3 При подготовке поверхности под контроль и контроле монтажных сварных соединений в траншеях, на эстакадах, с лесов, подмостей, при затруднительном доступе к сварному соединению ОЗП=1,25; ЭМ=1,25 к расх.; ЗПМ=1,25; ТЗ=1,25; ТЗМ=1,25
НР 80% от ФОТ, СП 60% от ФОТ</t>
  </si>
  <si>
    <t>ГЭСНм39-02-006-33</t>
  </si>
  <si>
    <t>Ультразвуковая дефектоскопия одним преобразователем сварных соединений перлитного класса с двух сторон, прозвучивание поперечное. Трубопровод диаметром 550 мм, толщина стенки, мм, до: 14 (500)
КОЭФ. К ПОЗИЦИИ:
5.3 При подготовке поверхности под контроль и контроле монтажных сварных соединений в траншеях, на эстакадах, с лесов, подмостей, при затруднительном доступе к сварному соединению ОЗП=1,25; ЭМ=1,25 к расх.; ЗПМ=1,25; ТЗ=1,25; ТЗМ=1,25
НР 80% от ФОТ, СП 60% от ФОТ</t>
  </si>
  <si>
    <t>ГЭСНм39-02-012-24</t>
  </si>
  <si>
    <t>Рентгенографический контроль трубопроводов через две стенки. Трубопровод диаметром 660 мм, толщина стенки, мм, до: 20 (1000)
КОЭФ. К ПОЗИЦИИ:
5.3 При подготовке поверхности под контроль и контроле монтажных сварных соединений в траншеях, на эстакадах, с лесов, подмостей, при затруднительном доступе к сварному соединению ОЗП=1,25; ЭМ=1,25 к расх.; ЗПМ=1,25; ТЗ=1,25; ТЗМ=1,25
НР 80% от ФОТ, СП 60% от ФОТ</t>
  </si>
  <si>
    <t>снимок</t>
  </si>
  <si>
    <t>ГЭСНм39-02-012-19</t>
  </si>
  <si>
    <t>Рентгенографический контроль трубопроводов через две стенки. Трубопровод диаметром 550 мм, толщина стенки, мм, до: 10 (500)
КОЭФ. К ПОЗИЦИИ:
5.3 При подготовке поверхности под контроль и контроле монтажных сварных соединений в траншеях, на эстакадах, с лесов, подмостей, при затруднительном доступе к сварному соединению ОЗП=1,25; ЭМ=1,25 к расх.; ЗПМ=1,25; ТЗ=1,25; ТЗМ=1,25
НР 80% от ФОТ, СП 60% от ФОТ</t>
  </si>
  <si>
    <t>Итоги по разделу 8 Контроль стыков после монтажа трубопровода :</t>
  </si>
  <si>
    <t xml:space="preserve">  Итого по разделу 8 Контроль стыков после монтажа трубопровода</t>
  </si>
  <si>
    <t xml:space="preserve">                           Раздел 9. Погрузка, разгрузка и транспортировка демонтированных материалов</t>
  </si>
  <si>
    <t>311-01-138-1</t>
  </si>
  <si>
    <t>Трубы металлические диаметром, мм: св, 426 (для строительства магистральных трубопроводов) погрузка</t>
  </si>
  <si>
    <t>310-2005-1</t>
  </si>
  <si>
    <t>Провозная плата за перевозку автомобильным транспортом строительных грузов кроме массовых навалочных, перевозимых автомобилями-самосвалами, а также бетонных и железобетонных изделий, стеновых и перегородочных материалов (кирпич, блоки, камни, плиты, панели), лесоматериалов круглых и пиломатериалов : расстояние перевозки 5 км; класс груза 1
НР 0% от ФОТ, СП 0% от ФОТ</t>
  </si>
  <si>
    <t>311-01-138-2</t>
  </si>
  <si>
    <t>Трубы металлические диаметром, мм: св, 426 (для строительства магистральных трубопроводов) разгрузка</t>
  </si>
  <si>
    <t>Итоги по разделу 9 Погрузка, разгрузка и транспортировка демонтированных материалов :</t>
  </si>
  <si>
    <t xml:space="preserve">  Итого по разделу 9 Погрузка, разгрузка и транспортировка демонтированных материалов</t>
  </si>
  <si>
    <t>Итого прямые затраты по смете в ценах 2001г.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</si>
  <si>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</si>
  <si>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</si>
  <si>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МДС 81-35.2004 табл.3, п.3. Производство ремонтных и других работ на открытых и полуоткрытых производственных площадках в стесненных условиях ОЗП=1,15; ЭМ=1,15; ЗПМ=1,15; ТЗ=1,15; ТЗМ=1,15  (Поз. 1-4, 7, 9, 11, 13, 33-36, 15-16, 18, 24-25, 29-30, 17, 23, 21-22, 31-32, 37, 39, 41-43, 49-54, 64, 55-62, 45-48, 65-71, 74-76, 79-82)</t>
  </si>
  <si>
    <t xml:space="preserve">   80% ФОТ (от 23194)  (Поз. 17, 23, 21-22, 45-48, 65-71, 74-76, 79-82)</t>
  </si>
  <si>
    <t xml:space="preserve">   90% ФОТ (от 2786)  (Поз. 42-43, 53-54, 64)</t>
  </si>
  <si>
    <t xml:space="preserve">   95% ФОТ (от 5558)  (Поз. 15-16, 18, 20, 24-25, 27, 29-30)</t>
  </si>
  <si>
    <t xml:space="preserve">   104% ФОТ (от 911)  (Поз. 1-4)</t>
  </si>
  <si>
    <t xml:space="preserve">   116% ФОТ (от 830)  (Поз. 49-52)</t>
  </si>
  <si>
    <t xml:space="preserve">   120% ФОТ (от 32760)  (Поз. 55-62)</t>
  </si>
  <si>
    <t xml:space="preserve">   122% ФОТ (от 182)  (Поз. 41)</t>
  </si>
  <si>
    <t xml:space="preserve">   130% ФОТ (от 474)  (Поз. 31-32, 37, 39)</t>
  </si>
  <si>
    <t xml:space="preserve">   142% ФОТ (от 1058)  (Поз. 7, 9, 11, 13, 33-36)</t>
  </si>
  <si>
    <t xml:space="preserve">   45%*0.85 ФОТ (от 1607)  (Поз. 17, 23, 21-22)</t>
  </si>
  <si>
    <t xml:space="preserve">   50%*0.85 ФОТ (от 5558)  (Поз. 15-16, 18, 20, 24-25, 27, 29-30)</t>
  </si>
  <si>
    <t xml:space="preserve">   60% ФОТ (от 22498)  (Поз. 1-4, 45-48, 65-71, 74-76, 79-82)</t>
  </si>
  <si>
    <t xml:space="preserve">   60%*0,85 ФОТ (от 830)  (Поз. 49-52)</t>
  </si>
  <si>
    <t xml:space="preserve">   60%*0.85 ФОТ (от 32760)  (Поз. 55-62)</t>
  </si>
  <si>
    <t xml:space="preserve">   70%*0.85 ФОТ (от 2012)  (Поз. 53-54, 64)</t>
  </si>
  <si>
    <t xml:space="preserve">   80%*0.85 ФОТ (от 182)  (Поз. 41)</t>
  </si>
  <si>
    <t xml:space="preserve">   85%*0.85 ФОТ (от 1248)  (Поз. 31-32, 37, 39, 42-43)</t>
  </si>
  <si>
    <t xml:space="preserve">ОБЪЕКТНАЯ СМЕТА </t>
  </si>
  <si>
    <t>Перевозка материалов</t>
  </si>
  <si>
    <t xml:space="preserve">От ООО </t>
  </si>
  <si>
    <t>на Переизоляция с частичной заменой</t>
  </si>
  <si>
    <t>СЦ ГЦР 2011 п.2.2.1.2.1</t>
  </si>
  <si>
    <t>на Временные переезды</t>
  </si>
  <si>
    <t>на Перевозка материалов</t>
  </si>
  <si>
    <t xml:space="preserve">                                   Демонтажные работы </t>
  </si>
  <si>
    <t xml:space="preserve">   95%*0.85 ФОТ (от 1058)  (Поз. 7, 9, 11, 13, 33-36)</t>
  </si>
  <si>
    <t>Итоги по смете:</t>
  </si>
  <si>
    <t xml:space="preserve">  ВСЕГО по смете</t>
  </si>
  <si>
    <t xml:space="preserve">подпись (должность Ф.И.О. контактный телефон) </t>
  </si>
  <si>
    <t>Проверил:</t>
  </si>
  <si>
    <t>1-2</t>
  </si>
  <si>
    <t>31303 руб.</t>
  </si>
  <si>
    <t>2269 руб.</t>
  </si>
  <si>
    <t xml:space="preserve">                           Раздел 1. Устройство переездов (2шт)</t>
  </si>
  <si>
    <t>ТЕР01-01-031-02</t>
  </si>
  <si>
    <t>Разработка грунта с перемещением до 10 м бульдозерами мощностью: 96 (130) кВт (л.с.), 2 группа грунтов (устройство насыпи)
КОЭФ. К ПОЗИЦИИ:
МДС 81-35.2004 табл.1 п.4. Производство работ в стесненных условиях ОЗП=1,15; ЭМ=1,15 к расх.; ЗПМ=1,15; ТЗ=1,15; ТЗМ=1,15
НР 95% от ФОТ, СП 50%*0.85 от ФОТ</t>
  </si>
  <si>
    <t>ТЕР01-01-031-10</t>
  </si>
  <si>
    <t>При перемещении грунта на каждые последующие 10 м добавлять: к норме 01-01-031-2
КОЭФ. К ПОЗИЦИИ:
МДС 81-35.2004 табл.1 п.4. Производство работ в стесненных условиях ОЗП=1,15; ЭМ=1,15 к расх.; ЗПМ=1,15; ТЗ=1,15; ТЗМ=1,15
НР 95% от ФОТ, СП 50%*0.85 от ФОТ</t>
  </si>
  <si>
    <t>ТЕР01-02-002-03</t>
  </si>
  <si>
    <t>Уплотнение грунта прицепными кулачковыми катками 8 т на первый проход по одному следу при толщине слоя: 20 см
КОЭФ. К ПОЗИЦИИ:
МДС 81-35.2004 табл.1 п.4. Производство работ в стесненных условиях ОЗП=1,15; ЭМ=1,15 к расх.; ЗПМ=1,15; ТЗ=1,15; ТЗМ=1,15
НР 95% от ФОТ, СП 50%*0.85 от ФОТ</t>
  </si>
  <si>
    <t>1000 м3 уплотненного грунта</t>
  </si>
  <si>
    <t>ТЕР01-02-002-06</t>
  </si>
  <si>
    <t>На каждый последующий проход по одному следу добавлять: к норме 01-02-002-3
КОЭФ. К ПОЗИЦИИ:
МДС 81-35.2004 табл.1 п.4. Производство работ в стесненных условиях ОЗП=1,15; ЭМ=1,15 к расх.; ЗПМ=1,15; ТЗ=1,15; ТЗМ=1,15;
 ПЗ=2 (ОЗП=2; ЭМ=2 к расх.; ЗПМ=2; МАТ=2 к расх.; ТЗ=2; ТЗМ=2)
НР 95% от ФОТ, СП 50%*0.85 от ФОТ</t>
  </si>
  <si>
    <t>ТЕР27-12-009-01</t>
  </si>
  <si>
    <t>Устройство временных разъездов: из плит сборных железобетонных
КОЭФ. К ПОЗИЦИИ:
МДС 81-35.2004 табл.1 п.4. Производство работ в стесненных условиях ОЗП=1,15; ЭМ=1,15 к расх.; ЗПМ=1,15; ТЗ=1,15; ТЗМ=1,15
НР 142% от ФОТ, СП 95%*0.85 от ФОТ</t>
  </si>
  <si>
    <t>1 разъезд</t>
  </si>
  <si>
    <t>М600-772</t>
  </si>
  <si>
    <t>Плиты покрытий для постоянных и временных городских дорог (ГОСТ 21924-76), марка бетона 300, длиной до 3 м, массой до 5т. (плита 2П30.18-10 - 36 шт)
КОЭФ. К ПОЗИЦИИ:
оборачиваемость ПЗ=0,3 (ОЗП=0,3; ЭМ=0,3 к расх.; ЗПМ=0,3; МАТ=0,3 к расх.; ТЗ=0,3; ТЗМ=0,3)</t>
  </si>
  <si>
    <t>ТЕР27-12-009-03</t>
  </si>
  <si>
    <t>Разборка временных разъездов из плит сборных железобетонных
КОЭФ. К ПОЗИЦИИ:
МДС 81-35.2004 табл.1 п.4. Производство работ в стесненных условиях ОЗП=1,15; ЭМ=1,15 к расх.; ЗПМ=1,15; ТЗ=1,15; ТЗМ=1,15
НР 142% от ФОТ, СП 95%*0.85 от ФОТ</t>
  </si>
  <si>
    <t>Итоги по разделу 1 Устройство переездов (2шт) :</t>
  </si>
  <si>
    <t xml:space="preserve">      ФОТ</t>
  </si>
  <si>
    <t xml:space="preserve">  Итого по разделу 1 Устройство переездов (2шт)</t>
  </si>
  <si>
    <t xml:space="preserve">   МДС81-35.2004 п.4.7 Капитальный ремонт ОЗП=1,15; ЭМ=1,25; ЗПМ=1,25; ТЗ=1,15; ТЗМ=1,25  (Поз. 1-6)</t>
  </si>
  <si>
    <t xml:space="preserve">   95% ФОТ (от 228)  (Поз. 1-4)</t>
  </si>
  <si>
    <t xml:space="preserve">   142% ФОТ (от 2041)  (Поз. 5-7)</t>
  </si>
  <si>
    <t xml:space="preserve">   50%*0.85 ФОТ (от 228)  (Поз. 1-4)</t>
  </si>
  <si>
    <t xml:space="preserve">   95%*0.85 ФОТ (от 2041)  (Поз. 5-7)</t>
  </si>
  <si>
    <t>1-3</t>
  </si>
  <si>
    <t>1847 руб.</t>
  </si>
  <si>
    <t>0 руб.</t>
  </si>
  <si>
    <t xml:space="preserve">                           Раздел 1. </t>
  </si>
  <si>
    <t>311-01-125-1</t>
  </si>
  <si>
    <t>Материалы, перевозимые: в бочках (изоляционный материал) погрузка</t>
  </si>
  <si>
    <t>310-2120-2</t>
  </si>
  <si>
    <t>Провозная плата за перевозку автомобильным транспортом строительных грузов кроме массовых навалочных, перевозимых автомобилями-самосвалами, а также бетонных и железобетонных изделий, стеновых и перегородочных материалов (кирпич, блоки, камни, плиты, панели), лесоматериалов круглых и пиломатериалов : расстояние перевозки 196-200 км; класс груза 2
НР 0% от ФОТ, СП 0% от ФОТ</t>
  </si>
  <si>
    <t>310-2121-2</t>
  </si>
  <si>
    <t>Провозная плата за перевозку автомобильным транспортом строительных грузов кроме массовых навалочных, перевозимых автомобилями-самосвалами, а также бетонных и железобетонных изделий, стеновых и перегородочных материалов (кирпич, блоки, камни, плиты, панели), лесоматериалов круглых и пиломатериалов : расстояние перевозки св, 200 за каждый 1 км добавлять; класс груза 2
КОЭФ. К ПОЗИЦИИ:
Добавить на 60 км ПЗ=60 (ОЗП=60; ЭМ=60 к расх.; ЗПМ=60; МАТ=60 к расх.; ТЗ=60; ТЗМ=60)
НР 0% от ФОТ, СП 0% от ФОТ</t>
  </si>
  <si>
    <t>311-01-125-2</t>
  </si>
  <si>
    <t>Материалы, перевозимые: в бочках (изоляционный материал) разгрузка</t>
  </si>
  <si>
    <t>310-2120-1</t>
  </si>
  <si>
    <t>Провозная плата за перевозку автомобильным транспортом строительных грузов кроме массовых навалочных, перевозимых автомобилями-самосвалами, а также бетонных и железобетонных изделий, стеновых и перегородочных материалов (кирпич, блоки, камни, плиты, панели), лесоматериалов круглых и пиломатериалов : расстояние перевозки 196-200 км; класс груза 1
НР 0% от ФОТ, СП 0% от ФОТ</t>
  </si>
  <si>
    <t>310-2121-1</t>
  </si>
  <si>
    <t>Провозная плата за перевозку автомобильным транспортом строительных грузов кроме массовых навалочных, перевозимых автомобилями-самосвалами, а также бетонных и железобетонных изделий, стеновых и перегородочных материалов (кирпич, блоки, камни, плиты, панели), лесоматериалов круглых и пиломатериалов : расстояние перевозки св, 200 за каждый 1 км добавлять; класс груза 1
КОЭФ. К ПОЗИЦИИ:
Добавить на 60 км ПЗ=60 (ОЗП=60; ЭМ=60 к расх.; ЗПМ=60; МАТ=60 к расх.; ТЗ=60; ТЗМ=60)
НР 0% от ФОТ, СП 0% от ФОТ</t>
  </si>
  <si>
    <t>Итоги по разделу 1  :</t>
  </si>
  <si>
    <t xml:space="preserve">  Итого по разделу 1 </t>
  </si>
  <si>
    <t>(объектная смета)</t>
  </si>
  <si>
    <t>(наименование объекта)</t>
  </si>
  <si>
    <t>№ пп</t>
  </si>
  <si>
    <t>монтажных работ</t>
  </si>
  <si>
    <t>оборудования, мебели, инвентаря</t>
  </si>
  <si>
    <t>прочих</t>
  </si>
  <si>
    <t>всего</t>
  </si>
  <si>
    <t>Номера сметных расчетов (смет)</t>
  </si>
  <si>
    <t>Наименование работ и затрат</t>
  </si>
  <si>
    <t>строительных работ</t>
  </si>
  <si>
    <t>Показатели единичной стоимости</t>
  </si>
  <si>
    <t>Сметная стоимость, тыс. руб.</t>
  </si>
  <si>
    <t>Средства на оплату труда, тыс. руб.</t>
  </si>
  <si>
    <t>Локальные сметные расчеты</t>
  </si>
  <si>
    <t>Итого по разделу "Локальные сметные расчеты"</t>
  </si>
  <si>
    <t>Временные здания и сооружения</t>
  </si>
  <si>
    <t>ГСН-81-05-01-2001 п.5,6,2</t>
  </si>
  <si>
    <t>Временные здания и сооружения - 2,7*0,8=2,16%</t>
  </si>
  <si>
    <t>Итого по разделу "Временные здания и сооружения"</t>
  </si>
  <si>
    <t>Итого с учетом раздела "Временные здания и сооружения"</t>
  </si>
  <si>
    <t>Прочие работы и затраты</t>
  </si>
  <si>
    <t>ГСН-81-05-02-2007</t>
  </si>
  <si>
    <t>Производство работ в зимнее время - 1,6%х0,8=1,28%</t>
  </si>
  <si>
    <t>Перевозка рабочих - 2,5%</t>
  </si>
  <si>
    <t>Расчет 3</t>
  </si>
  <si>
    <t>Командировочные расходы - 15чел*27дн*(100+550)</t>
  </si>
  <si>
    <t>Итого по разделу "Прочие работы и затраты"</t>
  </si>
  <si>
    <t>Итого с учетом раздела "Прочие работы и затраты"</t>
  </si>
  <si>
    <t>Непредвиденные затраты</t>
  </si>
  <si>
    <t>МДС 81-35.2004 п.4.96</t>
  </si>
  <si>
    <t>Непредвиденные затраты - 3%</t>
  </si>
  <si>
    <t>Итого по разделу "Непредвиденные затраты"</t>
  </si>
  <si>
    <t>Итого с учетом раздела "Непредвиденные затраты"</t>
  </si>
  <si>
    <t>Дополнительные затраты в текущих ценах</t>
  </si>
  <si>
    <t>Письмо ОАО "Газпром" №03/0800/1-5635 от 17.10.08г.</t>
  </si>
  <si>
    <t>Добровольное страхование - 0,3%</t>
  </si>
  <si>
    <t>Итого по разделу "Дополнительные затраты в текущих ценах"</t>
  </si>
  <si>
    <t>Итого с учетом раздела "Дополнительные затраты в текущих ценах"</t>
  </si>
  <si>
    <t>Налоги и обязательные платежи</t>
  </si>
  <si>
    <t>МДС 81-35.2004 п.4.100</t>
  </si>
  <si>
    <t>НДС - 18%</t>
  </si>
  <si>
    <t>Итого по разделу "Налоги и обязательные платежи"</t>
  </si>
  <si>
    <t>Всего по объектной смете</t>
  </si>
  <si>
    <t>Приложение к</t>
  </si>
  <si>
    <t xml:space="preserve">Агентский договор </t>
  </si>
  <si>
    <t>УТВЕРЖДАЮ</t>
  </si>
  <si>
    <t>ООО «Газпром центрремонт»</t>
  </si>
  <si>
    <t>Генеральный директор</t>
  </si>
  <si>
    <t xml:space="preserve"> </t>
  </si>
  <si>
    <t>______________</t>
  </si>
  <si>
    <t>«_____» ________ 20__ г.</t>
  </si>
  <si>
    <t xml:space="preserve">ООО "Газпром трансгаз Саратов" </t>
  </si>
  <si>
    <t>(наименование дочернего общества)</t>
  </si>
  <si>
    <t>Основание</t>
  </si>
  <si>
    <t>2480-ТХ.ВР</t>
  </si>
  <si>
    <t>Инв.№</t>
  </si>
  <si>
    <t>Код объекта</t>
  </si>
  <si>
    <t>GTSAR2011KR-25012966314</t>
  </si>
  <si>
    <t>Сметная стоимость</t>
  </si>
  <si>
    <t xml:space="preserve"> тыс. руб. (в т.ч. НДС)</t>
  </si>
  <si>
    <t>Средства на оплату труда</t>
  </si>
  <si>
    <t xml:space="preserve"> тыс. руб.</t>
  </si>
  <si>
    <t>Расчетный измеритель еденичной стоимости</t>
  </si>
  <si>
    <t>Составлен(а) в ценах по состоянию на 01.01.2011</t>
  </si>
  <si>
    <t>ЛС1-1</t>
  </si>
  <si>
    <t>Переизоляция с частичной заменой</t>
  </si>
  <si>
    <t>Индекс дефлятор 1,044</t>
  </si>
  <si>
    <t>ЛС1-2</t>
  </si>
  <si>
    <t>Временные переезды</t>
  </si>
  <si>
    <t>ЛС1-3</t>
  </si>
  <si>
    <t>Согласовано:</t>
  </si>
  <si>
    <t xml:space="preserve"> Сметный отдел</t>
  </si>
  <si>
    <t xml:space="preserve">                                           </t>
  </si>
  <si>
    <t>Производственный отдел</t>
  </si>
  <si>
    <t>Составил:</t>
  </si>
  <si>
    <t>Индекс пересчета в текущий уровень цен 5,73</t>
  </si>
  <si>
    <t>ЛОКАЛЬНАЯ СМЕТА №</t>
  </si>
  <si>
    <t>1-1</t>
  </si>
  <si>
    <t>(наименование работ и затрат, наименование объекта)</t>
  </si>
  <si>
    <t>Инвентарный №</t>
  </si>
  <si>
    <t>842185 руб.</t>
  </si>
  <si>
    <t>67753 руб.</t>
  </si>
  <si>
    <t>Сметная трудоемкость</t>
  </si>
  <si>
    <t>чел.час</t>
  </si>
  <si>
    <t>Составлен(а) в текущих ценах по состоянию на 2001г.</t>
  </si>
  <si>
    <t>Обоснование</t>
  </si>
  <si>
    <t>Ед. изм.</t>
  </si>
  <si>
    <t>Кол-во</t>
  </si>
  <si>
    <t>Стоимость единицы</t>
  </si>
  <si>
    <t>Общая стоимость</t>
  </si>
  <si>
    <t>ТЗ Осн.раб.
Всего</t>
  </si>
  <si>
    <t>ТЗ Мех.
Всего</t>
  </si>
  <si>
    <t>Всего</t>
  </si>
  <si>
    <t>В том числе</t>
  </si>
  <si>
    <t>Осн.З/п</t>
  </si>
  <si>
    <t>Эк.Маш</t>
  </si>
  <si>
    <t>в т.ч.       З/п Мех</t>
  </si>
  <si>
    <t>Мат-лы</t>
  </si>
  <si>
    <t xml:space="preserve">                           Раздел 1. Покрытие площадки</t>
  </si>
  <si>
    <t xml:space="preserve">                                   Разборка покрытия площадки</t>
  </si>
  <si>
    <t>ТЕРр68-14-01</t>
  </si>
  <si>
    <t>Разборка бортовых камней на: бетонном основании
НР 104% от ФОТ, СП 60% от ФОТ</t>
  </si>
  <si>
    <t>100 м</t>
  </si>
  <si>
    <t/>
  </si>
  <si>
    <t>ТЕРр68-20-01</t>
  </si>
  <si>
    <t>Разборка тротуаров и дорожек из плит с их отноской и укладкой в штабель
НР 104% от ФОТ, СП 60% от ФОТ</t>
  </si>
  <si>
    <t>100 м2 основания</t>
  </si>
  <si>
    <t>ТЕРр68-12-05</t>
  </si>
  <si>
    <t>Разборка покрытий и оснований: бетонных
НР 104% от ФОТ, СП 60% от ФОТ</t>
  </si>
  <si>
    <t>100 м3 конструкций</t>
  </si>
  <si>
    <t>ТЕРр68-12-02</t>
  </si>
  <si>
    <t>Разборка покрытий и оснований: щебеночных
НР 104% от ФОТ, СП 60% от ФОТ</t>
  </si>
  <si>
    <t>311-01-129-1</t>
  </si>
  <si>
    <t>Мусор строительный погрузка</t>
  </si>
  <si>
    <t>1 т</t>
  </si>
  <si>
    <t>310-3014-1</t>
  </si>
  <si>
    <t>Провозная плата за перевозку грузов вне карьеров (массовых) автомобильным транспортом : расстояние перевозки 15 км; класс груза 1
НР 0% от ФОТ, СП 0% от ФОТ</t>
  </si>
  <si>
    <t xml:space="preserve">                                   Восстановление покрытия площадки</t>
  </si>
  <si>
    <t>ТЕР27-04-001-04</t>
  </si>
  <si>
    <t>Устройство подстилающих и выравнивающих слоев оснований: из щебня
КОЭФ. К ПОЗИЦИИ:
МДС81-35.2004 п.4.7 Капитальный ремонт ОЗП=1,15; ЭМ=1,25 к расх.; ЗПМ=1,25; ТЗ=1,15; ТЗМ=1,25
НР 142% от ФОТ, СП 95%*0.85 от ФОТ</t>
  </si>
  <si>
    <t>100 м3 материала основания (в плотном теле)</t>
  </si>
  <si>
    <t>М600-17</t>
  </si>
  <si>
    <t>Щебень из естественного камня для строительных работ марка 800 фракция свыше 20 до 40 мм</t>
  </si>
  <si>
    <t>м3</t>
  </si>
  <si>
    <t>ТЕР27-06-010-01</t>
  </si>
  <si>
    <t>Устройство однослойных покрытий толщиной слоя: 20 см
КОЭФ. К ПОЗИЦИИ:
МДС81-35.2004 п.4.7 Капитальный ремонт ОЗП=1,15; ЭМ=1,25 к расх.; ЗПМ=1,25; ТЗ=1,15; ТЗМ=1,25
НР 142% от ФОТ, СП 95%*0.85 от ФОТ</t>
  </si>
  <si>
    <t>1000 м2 покрытия</t>
  </si>
  <si>
    <t>М600-132</t>
  </si>
  <si>
    <t>Бетон тяжёлый с крупностью заполнителя 10 мм и менее М-200, Мрз-50</t>
  </si>
  <si>
    <t>ТЕР27-02-010-01</t>
  </si>
  <si>
    <t>Установка бортовых камней бетонных: при цементобетонных покрытиях
КОЭФ. К ПОЗИЦИИ:
МДС81-35.2004 п.4.7 Капитальный ремонт ОЗП=1,15; ЭМ=1,25 к расх.; ЗПМ=1,25; ТЗ=1,15; ТЗМ=1,25
НР 142% от ФОТ, СП 95%*0.85 от ФОТ</t>
  </si>
  <si>
    <t>100 м бортового камня</t>
  </si>
  <si>
    <t>М600-1061</t>
  </si>
  <si>
    <t>Камни бортовые (ГОСТ 6665-74) П2-2</t>
  </si>
  <si>
    <t>шт.</t>
  </si>
  <si>
    <t>ТЕР27-07-003-02</t>
  </si>
  <si>
    <t>Устройство бетонных плитных тротуаров с заполнением швов: песком
КОЭФ. К ПОЗИЦИИ:
МДС81-35.2004 п.4.7 Капитальный ремонт ОЗП=1,15; ЭМ=1,25 к расх.; ЗПМ=1,25; ТЗ=1,15; ТЗМ=1,25
НР 142% от ФОТ, СП 95%*0.85 от ФОТ</t>
  </si>
  <si>
    <t>100 м2 тротуара</t>
  </si>
  <si>
    <t>М600-294</t>
  </si>
  <si>
    <t>Плиты бетонные цементно-песчаные тротуарные для полов и облицовочные серые гладкие (ГОСТ 17608-72, ТУ-21 РСФСР 222-75, ТУ 65-09-04-78), длиной до 3 м, толщиной 20 мм Мб-400</t>
  </si>
  <si>
    <t>м2</t>
  </si>
  <si>
    <t>Итого прямые затраты по разделу в ценах 2001г.</t>
  </si>
  <si>
    <t>Итого прямые затраты по разделу с учетом коэффициентов к итогам</t>
  </si>
  <si>
    <t>Накладные расходы</t>
  </si>
  <si>
    <t>Сметная прибыль</t>
  </si>
  <si>
    <t>Итоги по разделу 1 Покрытие площадки :</t>
  </si>
  <si>
    <t xml:space="preserve">  Благоустройство (ремонтно-строительные)</t>
  </si>
  <si>
    <t xml:space="preserve">  Погрузо-разгрузочные работы при автоперевозках</t>
  </si>
  <si>
    <t xml:space="preserve">  Перевозка автотранспортом</t>
  </si>
  <si>
    <t xml:space="preserve">  Автомобильные дороги</t>
  </si>
  <si>
    <t xml:space="preserve">  Материалы Подрядчика</t>
  </si>
  <si>
    <t xml:space="preserve">  Итого</t>
  </si>
  <si>
    <t xml:space="preserve">    В том числе: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</si>
  <si>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</si>
  <si>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</si>
  <si>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</si>
  <si>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</si>
  <si>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</si>
  <si>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</si>
  <si>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Итого по разделу 1 Покрытие площадки</t>
  </si>
  <si>
    <t xml:space="preserve">                           Раздел 2. Земляные работы</t>
  </si>
  <si>
    <t xml:space="preserve">                                   Разработка грунта</t>
  </si>
  <si>
    <t>ТЕР01-01-013-15</t>
  </si>
  <si>
    <t>Разработка грунта с погрузкой на автомобили-самосвалы экскаваторами с ковшом вместимостью 0,5 (0,5-0,63) м3, группа грунтов: 3
КОЭФ. К ПОЗИЦИИ:
МДС81-35.2004 п.4.7 Капитальный ремонт ОЗП=1,15; ЭМ=1,25 к расх.; ЗПМ=1,25; ТЗ=1,15; ТЗМ=1,25
НР 95% от ФОТ, СП 50%*0.85 от ФОТ</t>
  </si>
  <si>
    <t>1000 м3 грунта</t>
  </si>
  <si>
    <t>Разработка грунта с погрузкой на автомобили-самосвалы экскаваторами с ковшом вместимостью 0,5 (0,5-0,63) м3, группа грунтов: 3 (мокрый)
КОЭФ. К ПОЗИЦИИ:
МДС81-35.2004 п.4.7 Капитальный ремонт ОЗП=1,15; ЭМ=1,25 к расх.; ЗПМ=1,25; ТЗ=1,15; ТЗМ=1,25
НР 95% от ФОТ, СП 50%*0.85 от ФОТ</t>
  </si>
  <si>
    <t>ТЕР01-02-057-03</t>
  </si>
  <si>
    <t>Разработка грунта вручную в траншеях глубиной до 2 м без креплений с откосами, группа грунтов: 3 (мокрый)
КОЭФ. К ПОЗИЦИИ:
МДС81-35.2004 п.4.7 Капитальный ремонт ОЗП=1,15; ЭМ=1,25 к расх.; ЗПМ=1,25; ТЗ=1,15; ТЗМ=1,25
НР 80% от ФОТ, СП 45%*0.85 от ФОТ</t>
  </si>
  <si>
    <t>100 м3 грунта</t>
  </si>
  <si>
    <t>Погрузка разработанного грунта вручную на автомобили-самосвалы экскаваторами с ковшом вместимостью 0,5 (0,5-0,63) м3, группа грунтов: 3 (мокрый)
КОЭФ. К ПОЗИЦИИ:
МДС81-35.2004 п.4.7 Капитальный ремонт ОЗП=1,15; ЭМ=1,25 к расх.; ЗПМ=1,25; ТЗ=1,15; ТЗМ=1,25
НР 95% от ФОТ, СП 50%*0.85 от ФОТ</t>
  </si>
  <si>
    <t>310-3002-1</t>
  </si>
  <si>
    <t>Провозная плата за перевозку грузов вне карьеров (массовых) автомобильным транспортом : расстояние перевозки 3 км; класс груза 1  (во временный отвал)
НР 0% от ФОТ, СП 0% от ФОТ</t>
  </si>
  <si>
    <t>ТЕР01-01-016-02</t>
  </si>
  <si>
    <t>Работа на отвале, группа грунтов0: 2-3
КОЭФ. К ПОЗИЦИИ:
МДС81-35.2004 п.4.7 Капитальный ремонт ОЗП=1,15; ЭМ=1,25 к расх.; ЗПМ=1,25; ТЗ=1,15; ТЗМ=1,25
НР 95% от ФОТ, СП 50%*0.85 от ФОТ</t>
  </si>
  <si>
    <t>ТЕР01-02-067-03</t>
  </si>
  <si>
    <t>Крепление досками стенок котлованов и траншей более 2 м, глубиной до 3 м в грунтах: мокрых
КОЭФ. К ПОЗИЦИИ:
МДС81-35.2004 п.4.7 Капитальный ремонт ОЗП=1,15; ЭМ=1,25 к расх.; ЗПМ=1,25; ТЗ=1,15; ТЗМ=1,25
НР 80% от ФОТ, СП 45%*0.85 от ФОТ</t>
  </si>
  <si>
    <t>100 м2 креплений</t>
  </si>
  <si>
    <t>СЦЭМ-310106</t>
  </si>
  <si>
    <t>Насосы для водопонижения и водоотлива 8 кВт
НР 80% от ФОТ, СП 45%*0.85 от ФОТ</t>
  </si>
  <si>
    <t>м-час</t>
  </si>
  <si>
    <t xml:space="preserve">                                   Обратная засыпка</t>
  </si>
  <si>
    <t>ТЕР01-02-061-02</t>
  </si>
  <si>
    <t>Засыпка вручную траншей, пазух котлованов и ям, группа грунтов: 2 (песок)
КОЭФ. К ПОЗИЦИИ:
МДС81-35.2004 п.4.7 Капитальный ремонт ОЗП=1,15; ЭМ=1,25 к расх.; ЗПМ=1,25; ТЗ=1,15; ТЗМ=1,25
НР 80% от ФОТ, СП 45%*0.85 от ФОТ</t>
  </si>
  <si>
    <t>ТЕР01-01-003-08</t>
  </si>
  <si>
    <t>Засыпка траншеи экскаваторами "драглайн" или "обратная лопата" с ковшом вместимостью 0,65 (0,5-1) м3, группа грунтов: 2 (песком)
КОЭФ. К ПОЗИЦИИ:
МДС81-35.2004 п.4.7 Капитальный ремонт ОЗП=1,15; ЭМ=1,25 к расх.; ЗПМ=1,25; ТЗ=1,15; ТЗМ=1,25
НР 95% от ФОТ, СП 50%*0.85 от ФОТ</t>
  </si>
  <si>
    <t>ТЕР01-02-005-01</t>
  </si>
  <si>
    <t>Уплотнение грунта (песка) пневматическими трамбовками, группа грунтов: 1, 2
КОЭФ. К ПОЗИЦИИ:
МДС81-35.2004 п.4.7 Капитальный ремонт ОЗП=1,15; ЭМ=1,25 к расх.; ЗПМ=1,25; ТЗ=1,15; ТЗМ=1,25
НР 95% от ФОТ, СП 50%*0.85 от ФОТ</t>
  </si>
  <si>
    <t>100 м3 уплотненного грунта</t>
  </si>
  <si>
    <t>М600-40</t>
  </si>
  <si>
    <t>Песок для строительных работ</t>
  </si>
  <si>
    <t>Разработка грунта с погрузкой на автомобили-самосвалы экскаваторами с ковшом вместимостью 0,5 (0,5-0,63) м3, группа грунтов: 3  (во временном отвале)
КОЭФ. К ПОЗИЦИИ:
МДС81-35.2004 п.4.7 Капитальный ремонт ОЗП=1,15; ЭМ=1,25 к расх.; ЗПМ=1,25; ТЗ=1,15; ТЗМ=1,25
НР 95% от ФОТ, СП 50%*0.85 от ФОТ</t>
  </si>
  <si>
    <t>Провозная плата за перевозку грузов вне карьеров (массовых) автомобильным транспортом : расстояние перевозки 3 км; класс груза 1  (из временного отвала)
НР 0% от ФОТ, СП 0% от ФОТ</t>
  </si>
  <si>
    <t>ТЕР01-01-033-02</t>
  </si>
  <si>
    <t>Засыпка траншей и котлованов с перемещением грунта до 5 м бульдозерами мощностью: 59 (80) кВт (л.с.), 2 группа грунтов
КОЭФ. К ПОЗИЦИИ:
МДС81-35.2004 п.4.7 Капитальный ремонт ОЗП=1,15; ЭМ=1,25 к расх.; ЗПМ=1,25; ТЗ=1,15; ТЗМ=1,25
НР 95% от ФОТ, СП 50%*0.85 от ФОТ</t>
  </si>
  <si>
    <t>Уплотнение грунта пневматическими трамбовками, группа грунтов: 1, 2
КОЭФ. К ПОЗИЦИИ:
МДС81-35.2004 п.4.7 Капитальный ремонт ОЗП=1,15; ЭМ=1,25 к расх.; ЗПМ=1,25; ТЗ=1,15; ТЗМ=1,25
НР 95% от ФОТ, СП 50%*0.85 от ФОТ</t>
  </si>
  <si>
    <t>Итоги по разделу 2 Земляные работы :</t>
  </si>
  <si>
    <t xml:space="preserve">  Земляные работы, выполняемые механизированным способом</t>
  </si>
  <si>
    <t xml:space="preserve">  Земляные работы, выполняемые ручным способом</t>
  </si>
  <si>
    <t xml:space="preserve">  Земляные работы, выполняемые по другим видам работ (подготовительным, сопутствующим, укрепительным)</t>
  </si>
  <si>
    <t xml:space="preserve">  Итого по разделу 2 Земляные работы</t>
  </si>
  <si>
    <t xml:space="preserve">                           Раздел 3. Фундаменты под регулируемые опоры</t>
  </si>
  <si>
    <t xml:space="preserve">                                   Демонтажные работы</t>
  </si>
  <si>
    <t>ТЕР07-01-001-02</t>
  </si>
  <si>
    <t>Демонтаж блоков и плит ленточных фундаментов при глубине котлована до 4 м, массой конструкций: до 1,5 т (ФБС)
КОЭФ. К ПОЗИЦИИ:
МДС81-36.2004 п.3.3.1.а. Демонтаж сборных бетонных и ж/б конструкций ПЗ=0,8 (ОЗП=0,8; ЭМ=0,8 к расх.; ЗПМ=0,8; МАТ=0 к расх.; ТЗ=0,8; ТЗМ=0,8)
НР 130% от ФОТ, СП 85%*0.85 от ФОТ</t>
  </si>
  <si>
    <t>100 шт. сборных конструкций</t>
  </si>
  <si>
    <t>ТЕР07-01-001-03</t>
  </si>
  <si>
    <t>Демонтаж блоков и плит ленточных фундаментов при глубине котлована до 4 м, массой конструкций: до 3,5 т (ж/б плита)
КОЭФ. К ПОЗИЦИИ:
МДС81-36.2004 п.3.3.1.а. Демонтаж сборных бетонных и ж/б конструкций ПЗ=0,8 (ОЗП=0,8; ЭМ=0,8 к расх.; ЗПМ=0,8; МАТ=0 к расх.; ТЗ=0,8; ТЗМ=0,8)
НР 130% от ФОТ, СП 85%*0.85 от ФОТ</t>
  </si>
  <si>
    <t>ТЕР27-03-008-02</t>
  </si>
  <si>
    <t>Разборка покрытий и оснований: щебеночных
НР 142% от ФОТ, СП 95%*0.85 от ФОТ</t>
  </si>
  <si>
    <t xml:space="preserve">                                   Монтажные работы</t>
  </si>
  <si>
    <t>ТЕР27-04-001-01</t>
  </si>
  <si>
    <t>Устройство подстилающих и выравнивающих слоев оснований: из песка
КОЭФ. К ПОЗИЦИИ:
МДС81-35.2004 п.4.7 Капитальный ремонт ОЗП=1,15; ЭМ=1,25 к расх.; ЗПМ=1,25; ТЗ=1,15; ТЗМ=1,25
НР 142% от ФОТ, СП 95%*0.85 от ФОТ</t>
  </si>
  <si>
    <t>ТЕР27-06-024-06</t>
  </si>
  <si>
    <t>Укладка и пропитка с применением битума щебеночных оснований толщиной 8 см
КОЭФ. К ПОЗИЦИИ:
МДС81-35.2004 п.4.7 Капитальный ремонт ОЗП=1,15; ЭМ=1,25 к расх.; ЗПМ=1,25; ТЗ=1,15; ТЗМ=1,25
НР 142% от ФОТ, СП 95%*0.85 от ФОТ</t>
  </si>
  <si>
    <t>1000 м2 покрытия и основания</t>
  </si>
  <si>
    <t>ТЕР27-06-024-07</t>
  </si>
  <si>
    <t>При изменении толщины щебеночных оснований на 1 см добавлять или исключать к норме 27-06-024-6
КОЭФ. К ПОЗИЦИИ:
до 20 см ПЗ=12 (ОЗП=12; ЭМ=12 к расх.; ЗПМ=12; МАТ=12 к расх.; ТЗ=12; ТЗМ=12);
МДС81-35.2004 п.4.7 Капитальный ремонт ОЗП=1,15; ЭМ=1,25 к расх.; ЗПМ=1,25; ТЗ=1,15; ТЗМ=1,25
НР 142% от ФОТ, СП 95%*0.85 от ФОТ</t>
  </si>
  <si>
    <t>Укладка блоков и плит ленточных фундаментов при глубине котлована до 4 м, массой конструкций: до 3,5 т (ж/б плита)
КОЭФ. К ПОЗИЦИИ:
МДС81-35.2004 п.4.7 Капитальный ремонт ОЗП=1,15; ЭМ=1,25 к расх.; ЗПМ=1,25; ТЗ=1,15; ТЗМ=1,25
НР 130% от ФОТ, СП 85%*0.85 от ФОТ</t>
  </si>
  <si>
    <t>М600-873</t>
  </si>
  <si>
    <t>Блоки и плиты фундаментные, подкладные, опорные, анкерные; фундаменты, башмаки и подпятники; балластные грузы, якоря прямоугольные, плоские, марка бетона 200, объемом более 0,2 м3 до 1 м3, массой до 5т. (ФЛ24.12-2 - 6 шт)</t>
  </si>
  <si>
    <t>Укладка блоков и плит ленточных фундаментов при глубине котлована до 4 м, массой конструкций: до 1,5 т (ФБС)
КОЭФ. К ПОЗИЦИИ:
МДС81-35.2004 п.4.7 Капитальный ремонт ОЗП=1,15; ЭМ=1,25 к расх.; ЗПМ=1,25; ТЗ=1,15; ТЗМ=1,25
НР 130% от ФОТ, СП 85%*0.85 от ФОТ</t>
  </si>
  <si>
    <t>М600-271</t>
  </si>
  <si>
    <t>Блоки бетонные для стен подвалов из цементного бетона М-150 обьемом менее 0.5 м3 (ФБС24.4.6 - 6шт)</t>
  </si>
  <si>
    <t>ТЕР08-01-003-07</t>
  </si>
  <si>
    <t>Гидроизоляция боковая: обмазочная битумная в 2 слоя по выравненной поверхности бутовой кладки, кирпичу, бетону
КОЭФ. К ПОЗИЦИИ:
МДС81-35.2004 п.4.7 Капитальный ремонт ОЗП=1,15; ЭМ=1,25 к расх.; ЗПМ=1,25; ТЗ=1,15; ТЗМ=1,25
НР 122% от ФОТ, СП 80%*0.85 от ФОТ</t>
  </si>
  <si>
    <t>100 м2 изолируемой поверхности</t>
  </si>
  <si>
    <t>Итоги по разделу 3 Фундаменты под регулируемые опоры :</t>
  </si>
  <si>
    <t xml:space="preserve">  Бетонные и железобетонные сборные конструкции в промышленном строительстве</t>
  </si>
  <si>
    <t xml:space="preserve">  Конструкции из кирпича и блоков</t>
  </si>
  <si>
    <t xml:space="preserve">  Итого по разделу 3 Фундаменты под регулируемые опоры</t>
  </si>
  <si>
    <t xml:space="preserve">                           Раздел 4. Регулируемые опоры</t>
  </si>
  <si>
    <t>ТЕР09-03-039-01</t>
  </si>
  <si>
    <t>Демонтаж опор Ду1000, массой: до 0,1 т
КОЭФ. К ПОЗИЦИИ:
МДС81-36.2004 п.3.3.1.д. Демонтаж металлических конструкций ОЗП=0,7; ЭМ=0,7 к расх.; ЗПМ=0,7; МАТ=0 к расх.; ТЗ=0,7; ТЗМ=0,7
НР 90% от ФОТ, СП 85%*0.85 от ФОТ</t>
  </si>
  <si>
    <t>1 т конструкций</t>
  </si>
  <si>
    <t>Монтаж опор Ду1000, массой: до 0,1 т
КОЭФ. К ПОЗИЦИИ:
МДС81-35.2004 п.4.7 Капитальный ремонт ОЗП=1,15; ЭМ=1,25 к расх.; ЗПМ=1,25; ТЗ=1,15; ТЗМ=1,25
НР 90% от ФОТ, СП 85%*0.85 от ФОТ</t>
  </si>
  <si>
    <t>СЦМ-201-9024</t>
  </si>
  <si>
    <t>Опоры стальные (Ду1000-6шт)</t>
  </si>
  <si>
    <t>т</t>
  </si>
  <si>
    <t>Итоги по разделу 4 Регулируемые опоры :</t>
  </si>
  <si>
    <t xml:space="preserve">  Строительные металлические конструкции</t>
  </si>
  <si>
    <t xml:space="preserve">  Итого по разделу 4 Регулируемые опоры</t>
  </si>
  <si>
    <t xml:space="preserve">                           Раздел 5. Подготовительные работы перед диагностическими работами</t>
  </si>
  <si>
    <t>ГЭСНм39-01-006-49</t>
  </si>
  <si>
    <t>Зачистка поверхности до шероховатости не грубее Rz40 мкм (V4) без снятия выпуклости (усиления) сварного шва. Трубопровод диаметром 1020-1220 мм,толщина стенки, мм, до: 20
КОЭФ. К ПОЗИЦИИ:
5.3 При подготовке поверхности под контроль и контроле монтажных сварных соединений в траншеях, на эстакадах, с лесов, подмостей, при затруднительном доступе к сварному соединению ОЗП=1,25; ЭМ=1,25 к расх.; ЗПМ=1,25; ТЗ=1,25; ТЗМ=1,25
НР 80% от ФОТ, СП 60% от ФОТ</t>
  </si>
  <si>
    <t>стык</t>
  </si>
  <si>
    <t>ГЭСНм39-01-006-09</t>
  </si>
  <si>
    <t>Зачистка поверхности до шероховатости не грубее Rz40 мкм (V4) без снятия выпуклости (усиления) сварного шва. Трубопровод диаметром 500-560 мм,толщина стенки, мм, до: 10
КОЭФ. К ПОЗИЦИИ:
5.3 При подготовке поверхности под контроль и контроле монтажных сварных соединений в траншеях, на эстакадах, с лесов, подмостей, при затруднительном доступе к сварному соединению ОЗП=1,25; ЭМ=1,25 к расх.; ЗПМ=1,25; ТЗ=1,25; ТЗМ=1,25
НР 80% от ФОТ, СП 60% от ФОТ</t>
  </si>
  <si>
    <t>ГЭСНм39-01-005-45</t>
  </si>
  <si>
    <t>Зачистка поверхности до шероховатости не грубее Rz40 мкм (V4) без снятия выпуклости (усиления) сварного шва. Трубопровод диаметром 325 мм,толщина стенки, мм, до: 10
КОЭФ. К ПОЗИЦИИ:
5.3 При подготовке поверхности под контроль и контроле монтажных сварных соединений в траншеях, на эстакадах, с лесов, подмостей, при затруднительном доступе к сварному соединению ОЗП=1,25; ЭМ=1,25 к расх.; ЗПМ=1,25; ТЗ=1,25; ТЗМ=1,25
НР 80% от ФОТ, СП 60% от ФОТ</t>
  </si>
  <si>
    <t>ГЭСНм39-01-005-22</t>
  </si>
  <si>
    <t>Зачистка поверхности до шероховатости не грубее Rz40 мкм (V4) без снятия выпуклости (усиления) сварного шва. Трубопровод диаметром 159-194 мм,толщина стенки, мм, до: 6
КОЭФ. К ПОЗИЦИИ:
5.3 При подготовке поверхности под контроль и контроле монтажных сварных соединений в траншеях, на эстакадах, с лесов, подмостей, при затруднительном доступе к сварному соединению ОЗП=1,25; ЭМ=1,25 к расх.; ЗПМ=1,25; ТЗ=1,25; ТЗМ=1,25
НР 80% от ФОТ, СП 60% от ФОТ</t>
  </si>
  <si>
    <t>Итоги по разделу 5 Подготовительные работы перед диагностическими работами :</t>
  </si>
  <si>
    <t xml:space="preserve">  Монтаж оборудования</t>
  </si>
  <si>
    <t xml:space="preserve">  Итого по разделу 5 Подготовительные работы перед диагностическими работами</t>
  </si>
  <si>
    <t xml:space="preserve">                           Раздел 6. Изоляционные работы (194 м2)</t>
  </si>
  <si>
    <t>ОЭСН1-04-001-4</t>
  </si>
  <si>
    <t>Удаление вручную старого изоляционного покрытия участка трубопровода условным диаметром: 1000 мм
НР 116% от ФОТ, СП 60%*0,85 от ФОТ</t>
  </si>
  <si>
    <t>100 м трубопровода</t>
  </si>
  <si>
    <t>ОЭСН1-04-001-1</t>
  </si>
  <si>
    <t>Удаление вручную старого изоляционного покрытия участка трубопровода условным диаметром: 500 мм
НР 116% от ФОТ, СП 60%*0,85 от ФОТ</t>
  </si>
  <si>
    <t>Удаление вручную старого изоляционного покрытия участка трубопровода условным диаметром: 500 мм 300
КОЭФ. К ПОЗИЦИИ:
Ду 300/500 ПЗ=0,6 (ОЗП=0,6; ЭМ=0,6 к расх.; ЗПМ=0,6; МАТ=0,6 к расх.; ТЗ=0,6; ТЗМ=0,6)
НР 116% от ФОТ, СП 60%*0,85 от ФОТ</t>
  </si>
  <si>
    <t>Удаление вручную старого изоляционного покрытия участка трубопровода условным диаметром: 500 мм 150
КОЭФ. К ПОЗИЦИИ:
Ду 150/500 ПЗ=0,3 (ОЗП=0,3; ЭМ=0,3 к расх.; ЗПМ=0,3; МАТ=0,3 к расх.; ТЗ=0,3; ТЗМ=0,3)
НР 116% от ФОТ, СП 60%*0,85 от ФОТ</t>
  </si>
  <si>
    <t>ТЕР13-06-002-01</t>
  </si>
  <si>
    <t>Очистка кварцевым песком: сплошных наружных поверхностей
КОЭФ. К ПОЗИЦИИ:
МДС81-35.2004 п.4.7 Капитальный ремонт ОЗП=1,15; ЭМ=1,25 к расх.; ЗПМ=1,25; ТЗ=1,15; ТЗМ=1,25
НР 90% от ФОТ, СП 70%*0.85 от ФОТ</t>
  </si>
  <si>
    <t>1 м2 очищаемой поверхности</t>
  </si>
  <si>
    <t>прайс-лист</t>
  </si>
  <si>
    <t>Купершлак Цена: 2000*1,06/5,98</t>
  </si>
  <si>
    <t>ЭСН25.3-07-071-10</t>
  </si>
  <si>
    <t>Изоляция битумно-уретановым покрытием "БИУРС" в траншее поверхности труб, условным диаметром (Ду): до 1000 мм
КОЭФ. К ПОЗИЦИИ:
МДС81-35.2004 п.4.7 Капитальный ремонт ОЗП=1,15; ЭМ=1,25 к расх.; ЗПМ=1,25; ТЗ=1,15; ТЗМ=1,25
НР 120% от ФОТ, СП 60%*0.85 от ФОТ</t>
  </si>
  <si>
    <t>1 м трубы</t>
  </si>
  <si>
    <t>ЭСН25.3-07-065-10</t>
  </si>
  <si>
    <t>Изоляция битумно-уретановым покрытием "БИУРС" в траншее поверxности тройников равнопроxодныx, условным диаметром (Ду): до 1000 мм
КОЭФ. К ПОЗИЦИИ:
МДС81-35.2004 п.4.7 Капитальный ремонт ОЗП=1,15; ЭМ=1,25 к расх.; ЗПМ=1,25; ТЗ=1,15; ТЗМ=1,25
НР 120% от ФОТ, СП 60%*0.85 от ФОТ</t>
  </si>
  <si>
    <t>1 тройник</t>
  </si>
  <si>
    <t>ЭСН25.3-07-065-29</t>
  </si>
  <si>
    <t>Изоляция битумно-уретановым покрытием "БИУРС" в траншее поверxности тройников переxодныx, условным диаметром (Ду): до 1000x500 мм
КОЭФ. К ПОЗИЦИИ:
МДС81-35.2004 п.4.7 Капитальный ремонт ОЗП=1,15; ЭМ=1,25 к расх.; ЗПМ=1,25; ТЗ=1,15; ТЗМ=1,25
НР 120% от ФОТ, СП 60%*0.85 от ФОТ</t>
  </si>
  <si>
    <t>ЭСН25.3-07-069-10</t>
  </si>
  <si>
    <t>Изоляция битумно-уретановым покрытием "БИУРС" в траншее поверxности днищ штампосварныx, условным диаметром (Ду): до 1000 мм
КОЭФ. К ПОЗИЦИИ:
МДС81-35.2004 п.4.7 Капитальный ремонт ОЗП=1,15; ЭМ=1,25 к расх.; ЗПМ=1,25; ТЗ=1,15; ТЗМ=1,25
НР 120% от ФОТ, СП 60%*0.85 от ФОТ</t>
  </si>
  <si>
    <t>1 заглушка (днище)</t>
  </si>
  <si>
    <t>ЭСН25.3-07-071-07</t>
  </si>
  <si>
    <t>Изоляция битумно-уретановым покрытием "БИУРС" в траншее поверхности труб, условным диаметром (Ду): до 500 мм
КОЭФ. К ПОЗИЦИИ:
МДС81-35.2004 п.4.7 Капитальный ремонт ОЗП=1,15; ЭМ=1,25 к расх.; ЗПМ=1,25; ТЗ=1,15; ТЗМ=1,25
НР 120% от ФОТ, СП 60%*0.85 от ФОТ</t>
  </si>
  <si>
    <t>ЭСН25.3-07-063-07</t>
  </si>
  <si>
    <t>Изоляция битумно-уретановым покрытием "БИУРС" в траншее поверxности крутоизогнутыx отводов типа 3D (R =1,5 Ду; угол 90°), условным диаметром (Ду): до 500 мм
КОЭФ. К ПОЗИЦИИ:
МДС81-35.2004 п.4.7 Капитальный ремонт ОЗП=1,15; ЭМ=1,25 к расх.; ЗПМ=1,25; ТЗ=1,15; ТЗМ=1,25
НР 120% от ФОТ, СП 60%*0.85 от ФОТ</t>
  </si>
  <si>
    <t>1 отвод</t>
  </si>
  <si>
    <t>ЭСН25.3-07-071-05</t>
  </si>
  <si>
    <t>Изоляция битумно-уретановым покрытием "БИУРС" в траншее поверхности труб, условным диаметром (Ду): до 300 мм
КОЭФ. К ПОЗИЦИИ:
МДС81-35.2004 п.4.7 Капитальный ремонт ОЗП=1,15; ЭМ=1,25 к расх.; ЗПМ=1,25; ТЗ=1,15; ТЗМ=1,25
НР 120% от ФОТ, СП 60%*0.85 от ФОТ</t>
  </si>
  <si>
    <t>ЭСН25.3-07-071-03</t>
  </si>
  <si>
    <t>Изоляция битумно-уретановым покрытием "БИУРС" в траншее поверхности труб, условным диаметром (Ду): до 150 мм
КОЭФ. К ПОЗИЦИИ:
МДС81-35.2004 п.4.7 Капитальный ремонт ОЗП=1,15; ЭМ=1,25 к расх.; ЗПМ=1,25; ТЗ=1,15; ТЗМ=1,25
НР 120% от ФОТ, СП 60%*0.85 от ФОТ</t>
  </si>
  <si>
    <t>Система антикоррозионного покрытия "Биурс"   Цена: 467819*1,14/5,98</t>
  </si>
  <si>
    <t>Итоги по разделу 6 Изоляционные работы (194 м2) :</t>
  </si>
  <si>
    <t xml:space="preserve">  Капитальный ремонт магистральных газопроводов</t>
  </si>
  <si>
    <t xml:space="preserve">  Защита строительных конструкций и оборудования от коррозии</t>
  </si>
  <si>
    <t xml:space="preserve">  Магистральные и промысловые трубопроводы</t>
  </si>
  <si>
    <t xml:space="preserve">  Материалы ГЦР</t>
  </si>
  <si>
    <t xml:space="preserve">  Итого по разделу 6 Изоляционные работы (194 м2)</t>
  </si>
  <si>
    <t xml:space="preserve">                           Раздел 7. Ремонтно-восстановительные работы</t>
  </si>
  <si>
    <t>ГЭСНм12-20-002-21</t>
  </si>
  <si>
    <t>Трубопроводы в помещениях или на открытых площадках, монтируемые из труб и готовых деталей, на условное давление не более 2,5МПа в траншеях, диаметр трубопровода наружный, мм, до: 1020 (состав трубопровода: труба 1020х21,5 - 4м=2118кг, тройник 1020х530 - 1шт-0,96м-680кг. Итого длинна 4,96м. Итого вес 2798кг. 1м трубопровода = 564,11 кг)
КОЭФ. К ПОЗИЦИИ:
МДС81-37.2004 п.4.3.1 по массе (Коэф-т изменения 1,91-2) 564,11/200=2,82 ПЗ=1,5 (ОЗП=1,5; ЭМ=1,5 к расх.; ЗПМ=1,5; МАТ=1,5 к расх.; ТЗ=1,5; ТЗМ=1,5);
МДС81-37.2004 п.3.2.1 Демонтаж (не подлежит дальнейшему использованию с разборкой и резкой на части) ПЗ=0,5 (ОЗП=0,5; ЭМ=0,5 к расх.; ЗПМ=0,5; МАТ=0 к расх.; ТЗ=0,5; ТЗМ=0,5)
НР 80% от ФОТ, СП 60% от ФОТ</t>
  </si>
  <si>
    <t>1м</t>
  </si>
  <si>
    <t>ГЭСНм12-20-002-44</t>
  </si>
  <si>
    <t>Добавлять на 1 стык, диаметр трубопровода наружный, мм, до: 1020
КОЭФ. К ПОЗИЦИИ:
МДС81-37.2004 п.4.3.1 по массе (Коэф-т изменения 1,91-2) ПЗ=1,5 (ОЗП=1,5; ЭМ=1,5 к расх.; ЗПМ=1,5; МАТ=1,5 к расх.; ТЗ=1,5; ТЗМ=1,5);
МДС81-37.2004 п.3.2.1 Демонтаж (не подлежит дальнейшему использованию с разборкой и резкой на части) ПЗ=0,5 (ОЗП=0,5; ЭМ=0,5 к расх.; ЗПМ=0,5; МАТ=0 к расх.; ТЗ=0,5; ТЗМ=0,5)
НР 80% от ФОТ, СП 60% от ФОТ</t>
  </si>
  <si>
    <t>1 стык</t>
  </si>
  <si>
    <t>ГЭСНм12-20-002-18</t>
  </si>
  <si>
    <t>Трубопроводы в помещениях или на открытых площадках, монтируемые из труб и готовых деталей, на условное давление не более 2,5МПа в траншеях, диаметр трубопровода наружный, мм, до: 530 (состав трубопровода: труба 530*10 - 6м=769кг, отвод 90гр.530 - 2шт-2м-260кг. Итого длинна 8м. Итого вес 1029кг. 1м трубопровода = 128,6 кг)
КОЭФ. К ПОЗИЦИИ:
МДС81-37.2004 п.4.3.1 по массе (Коэф-т изменения 1,41-1,5) 128,6/91=1,41 ПЗ=1,25 (ОЗП=1,25; ЭМ=1,25 к расх.; ЗПМ=1,25; МАТ=1,25 к расх.; ТЗ=1,25; ТЗМ=1,25);
МДС81-37.2004 п.3.2.1 Демонтаж (не подлежит дальнейшему использованию с разборкой и резкой на части) ПЗ=0,5 (ОЗП=0,5; ЭМ=0,5 к расх.; ЗПМ=0,5; МАТ=0 к расх.; ТЗ=0,5; ТЗМ=0,5)
НР 80% от ФОТ, СП 60% от ФОТ</t>
  </si>
  <si>
    <t>ГЭСНм12-20-002-41</t>
  </si>
  <si>
    <t>Добавлять на 1 стык, диаметр трубопровода наружный, мм, до: 530
КОЭФ. К ПОЗИЦИИ:
МДС81-37.2004 п.4.3.1 по массе (Коэф-т изменения 1,41-1,5) ПЗ=1,25 (ОЗП=1,25; ЭМ=1,25 к расх.; ЗПМ=1,25; МАТ=1,25 к расх.; ТЗ=1,25; ТЗМ=1,25);
МДС81-37.2004 п.3.2.1 Демонтаж (не подлежит дальнейшему использованию с разборкой и резкой на части) ПЗ=0,5 (ОЗП=0,5; ЭМ=0,5 к расх.; ЗПМ=0,5; МАТ=0 к расх.; ТЗ=0,5; ТЗМ=0,5)
НР 80% от ФОТ, СП 60% от ФОТ</t>
  </si>
  <si>
    <t>ГЭСНм12-11-001-21</t>
  </si>
  <si>
    <t>Предварительный подогрев сварных соединений труб. Диаметр наружный, мм: 1020
НР 80% от ФОТ, СП 60% от ФОТ</t>
  </si>
  <si>
    <t>Трубопроводы в помещениях или на открытых площадках, монтируемые из труб и готовых деталей, на условное давление не более 2,5МПа в траншеях, диаметр трубопровода наружный, мм, до: 1020 (состав трубопровода: труба 1020х21,5 - 4м=2118кг, тройник 1020х530 - 1шт-0,96м-680кг. Итого длинна 4,96м. Итого вес 2798кг. 1м трубопровода = 564,11 кг)
КОЭФ. К ПОЗИЦИИ:
МДС81-37.2004 п.4.3.1 по массе (Коэф-т изменения 1,91-2) 564,11/200=2,82 ПЗ=1,5 (ОЗП=1,5; ЭМ=1,5 к расх.; ЗПМ=1,5; МАТ=1,5 к расх.; ТЗ=1,5; ТЗМ=1,5)
НР 80% от ФОТ, СП 60% от ФОТ</t>
  </si>
  <si>
    <t>Добавлять на 1 стык, диаметр трубопровода наружный, мм, до: 1020
КОЭФ. К ПОЗИЦИИ:
МДС81-37.2004 п.4.3.1 по массе (Коэф-т изменения 1,91-2) ПЗ=1,5 (ОЗП=1,5; ЭМ=1,5 к расх.; ЗПМ=1,5; МАТ=1,5 к расх.; ТЗ=1,5; ТЗМ=1,5)
НР 80% от ФОТ, СП 60% от ФОТ</t>
  </si>
  <si>
    <t>СЦ ГЦР 2011 п.1.1.1.4.9      Поставка ГЦР</t>
  </si>
  <si>
    <t>Труба стальная электросварная прямошовная 1020х21,5мм без изоляции, К60, ТУ 1381-012-05757848-2005 (4м*529,39кг/м*1,03/1000=2,181т) Цена: 50556/5,98*1,14=9637,77</t>
  </si>
  <si>
    <t>СЦ ГЦР 2011 п.2.1.3.3.41      Поставка ГЦР</t>
  </si>
  <si>
    <t>Тройник ТШСР  1020(21.5 К60)х530(10К60)-5,6-0,6-У, ГазТУ 102-488/1-05 Цена: 276063,95/5,98*1,14=52627,58</t>
  </si>
  <si>
    <t>шт</t>
  </si>
  <si>
    <t>ГЭСНм12-11-001-18</t>
  </si>
  <si>
    <t>Предварительный подогрев сварных соединений труб. Диаметр наружный, мм: 530
НР 80% от ФОТ, СП 60% от ФОТ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</si>
</sst>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0000"/>
    <numFmt numFmtId="165" formatCode="#,##0.00\ [$руб.-419];[Red]\-#,##0.00\ [$руб.-419]"/>
    <numFmt numFmtId="166" formatCode="_-* #,##0.00000_р_._-;\-* #,##0.00000_р_._-;_-* &quot;-&quot;??_р_._-;_-@_-"/>
  </numFmts>
  <fonts count="26"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0"/>
      <color indexed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>
      <alignment horizontal="right" vertical="top" wrapText="1"/>
    </xf>
    <xf numFmtId="0" fontId="5" fillId="0" borderId="0"/>
    <xf numFmtId="0" fontId="3" fillId="0" borderId="1">
      <alignment horizontal="center"/>
    </xf>
    <xf numFmtId="0" fontId="25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 applyProtection="0"/>
    <xf numFmtId="0" fontId="5" fillId="0" borderId="0"/>
    <xf numFmtId="0" fontId="3" fillId="0" borderId="0">
      <alignment horizontal="center"/>
    </xf>
    <xf numFmtId="43" fontId="5" fillId="0" borderId="0" applyFont="0" applyFill="0" applyBorder="0" applyAlignment="0" applyProtection="0"/>
    <xf numFmtId="0" fontId="3" fillId="0" borderId="0">
      <alignment horizontal="left" vertical="top"/>
    </xf>
    <xf numFmtId="0" fontId="3" fillId="0" borderId="0" applyBorder="0">
      <alignment horizontal="left" vertical="top"/>
    </xf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9" fontId="3" fillId="0" borderId="0" xfId="4" applyNumberFormat="1" applyFont="1" applyBorder="1" applyAlignment="1">
      <alignment horizontal="left" vertical="center"/>
    </xf>
    <xf numFmtId="0" fontId="3" fillId="0" borderId="0" xfId="0" applyFont="1" applyBorder="1"/>
    <xf numFmtId="0" fontId="3" fillId="0" borderId="0" xfId="4" applyFont="1"/>
    <xf numFmtId="0" fontId="3" fillId="0" borderId="0" xfId="4" applyFont="1" applyBorder="1"/>
    <xf numFmtId="0" fontId="3" fillId="0" borderId="0" xfId="4" applyFont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  <xf numFmtId="0" fontId="1" fillId="0" borderId="0" xfId="4" applyFont="1" applyAlignment="1">
      <alignment horizontal="right" vertical="top"/>
    </xf>
    <xf numFmtId="0" fontId="3" fillId="0" borderId="0" xfId="5" applyFont="1" applyAlignment="1">
      <alignment horizontal="left" vertical="center"/>
    </xf>
    <xf numFmtId="0" fontId="3" fillId="0" borderId="0" xfId="5" applyFont="1" applyBorder="1" applyAlignment="1">
      <alignment horizontal="left" vertical="center"/>
    </xf>
    <xf numFmtId="0" fontId="7" fillId="0" borderId="0" xfId="4" applyFont="1"/>
    <xf numFmtId="0" fontId="3" fillId="0" borderId="0" xfId="5" applyFont="1" applyAlignment="1">
      <alignment vertical="center"/>
    </xf>
    <xf numFmtId="0" fontId="3" fillId="0" borderId="0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4" applyFont="1" applyBorder="1" applyAlignment="1">
      <alignment horizontal="right" vertical="top"/>
    </xf>
    <xf numFmtId="0" fontId="2" fillId="0" borderId="0" xfId="4" applyFont="1" applyBorder="1" applyAlignment="1">
      <alignment horizontal="center" vertical="center"/>
    </xf>
    <xf numFmtId="0" fontId="10" fillId="0" borderId="0" xfId="5" applyFont="1"/>
    <xf numFmtId="0" fontId="3" fillId="0" borderId="0" xfId="11" applyFont="1" applyBorder="1" applyAlignment="1"/>
    <xf numFmtId="0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 vertical="top"/>
    </xf>
    <xf numFmtId="0" fontId="3" fillId="0" borderId="0" xfId="11" applyFont="1" applyAlignment="1"/>
    <xf numFmtId="1" fontId="3" fillId="0" borderId="0" xfId="11" applyNumberFormat="1" applyFont="1" applyBorder="1" applyAlignment="1">
      <alignment horizontal="left" vertical="top"/>
    </xf>
    <xf numFmtId="1" fontId="3" fillId="0" borderId="0" xfId="11" applyNumberFormat="1" applyFont="1" applyBorder="1" applyAlignment="1">
      <alignment vertical="center"/>
    </xf>
    <xf numFmtId="0" fontId="3" fillId="0" borderId="0" xfId="11" applyAlignment="1"/>
    <xf numFmtId="49" fontId="3" fillId="0" borderId="0" xfId="11" applyNumberFormat="1" applyFont="1" applyBorder="1" applyAlignment="1">
      <alignment vertical="center"/>
    </xf>
    <xf numFmtId="49" fontId="3" fillId="0" borderId="0" xfId="0" applyNumberFormat="1" applyFont="1" applyBorder="1" applyAlignment="1"/>
    <xf numFmtId="164" fontId="3" fillId="0" borderId="0" xfId="11" applyNumberFormat="1" applyBorder="1" applyAlignment="1">
      <alignment horizontal="left" vertical="center"/>
    </xf>
    <xf numFmtId="165" fontId="11" fillId="0" borderId="0" xfId="4" applyNumberFormat="1" applyFont="1" applyBorder="1" applyAlignment="1">
      <alignment vertical="center"/>
    </xf>
    <xf numFmtId="0" fontId="3" fillId="0" borderId="0" xfId="11" applyBorder="1" applyAlignment="1">
      <alignment vertical="center"/>
    </xf>
    <xf numFmtId="4" fontId="3" fillId="0" borderId="0" xfId="11" applyNumberFormat="1" applyBorder="1" applyAlignment="1">
      <alignment horizontal="left" vertical="center"/>
    </xf>
    <xf numFmtId="166" fontId="3" fillId="0" borderId="1" xfId="12" applyNumberFormat="1" applyFont="1" applyBorder="1" applyAlignment="1">
      <alignment horizontal="right" vertical="top" wrapText="1"/>
    </xf>
    <xf numFmtId="166" fontId="3" fillId="0" borderId="1" xfId="12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6" fontId="1" fillId="0" borderId="1" xfId="12" applyNumberFormat="1" applyFont="1" applyBorder="1" applyAlignment="1">
      <alignment horizontal="right" vertical="top" wrapText="1"/>
    </xf>
    <xf numFmtId="166" fontId="1" fillId="0" borderId="1" xfId="12" applyNumberFormat="1" applyFont="1" applyBorder="1" applyAlignment="1">
      <alignment horizontal="right" vertical="top"/>
    </xf>
    <xf numFmtId="0" fontId="12" fillId="0" borderId="0" xfId="0" applyFont="1"/>
    <xf numFmtId="166" fontId="4" fillId="0" borderId="1" xfId="12" applyNumberFormat="1" applyFont="1" applyBorder="1" applyAlignment="1">
      <alignment horizontal="right" vertical="top" wrapText="1"/>
    </xf>
    <xf numFmtId="49" fontId="3" fillId="0" borderId="0" xfId="10" applyNumberFormat="1" applyFont="1" applyFill="1" applyAlignment="1">
      <alignment horizontal="left" vertical="top"/>
    </xf>
    <xf numFmtId="0" fontId="3" fillId="0" borderId="0" xfId="10" applyFont="1" applyFill="1" applyAlignment="1">
      <alignment horizontal="left" vertical="top"/>
    </xf>
    <xf numFmtId="0" fontId="3" fillId="0" borderId="0" xfId="10" applyFont="1" applyFill="1" applyAlignment="1">
      <alignment horizontal="right" vertical="top"/>
    </xf>
    <xf numFmtId="0" fontId="5" fillId="0" borderId="0" xfId="10" applyFill="1"/>
    <xf numFmtId="0" fontId="3" fillId="0" borderId="0" xfId="7" applyFont="1" applyFill="1"/>
    <xf numFmtId="0" fontId="3" fillId="0" borderId="0" xfId="10" applyFont="1" applyFill="1"/>
    <xf numFmtId="49" fontId="1" fillId="0" borderId="0" xfId="6" applyNumberFormat="1" applyFont="1" applyFill="1" applyAlignment="1">
      <alignment horizontal="left" vertical="top"/>
    </xf>
    <xf numFmtId="0" fontId="3" fillId="0" borderId="0" xfId="6" applyFont="1" applyFill="1"/>
    <xf numFmtId="0" fontId="13" fillId="0" borderId="0" xfId="10" applyFont="1" applyFill="1"/>
    <xf numFmtId="49" fontId="3" fillId="0" borderId="0" xfId="8" applyNumberFormat="1" applyFont="1" applyFill="1" applyAlignment="1">
      <alignment horizontal="left" vertical="top"/>
    </xf>
    <xf numFmtId="0" fontId="3" fillId="0" borderId="0" xfId="8" applyFont="1" applyFill="1" applyAlignment="1">
      <alignment horizontal="left" vertical="top"/>
    </xf>
    <xf numFmtId="49" fontId="3" fillId="0" borderId="0" xfId="6" applyNumberFormat="1" applyFont="1" applyFill="1" applyAlignment="1">
      <alignment horizontal="left" vertical="top"/>
    </xf>
    <xf numFmtId="0" fontId="3" fillId="0" borderId="4" xfId="6" applyFont="1" applyFill="1" applyBorder="1"/>
    <xf numFmtId="0" fontId="3" fillId="0" borderId="4" xfId="7" applyFont="1" applyFill="1" applyBorder="1"/>
    <xf numFmtId="49" fontId="1" fillId="0" borderId="0" xfId="10" applyNumberFormat="1" applyFont="1" applyFill="1" applyAlignment="1">
      <alignment horizontal="left" vertical="top"/>
    </xf>
    <xf numFmtId="0" fontId="3" fillId="0" borderId="0" xfId="10" applyFont="1" applyFill="1" applyBorder="1" applyAlignment="1">
      <alignment horizontal="left" vertical="top"/>
    </xf>
    <xf numFmtId="0" fontId="3" fillId="0" borderId="0" xfId="0" applyFont="1" applyAlignme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0" xfId="4" applyFont="1"/>
    <xf numFmtId="0" fontId="3" fillId="0" borderId="0" xfId="4" applyFont="1" applyAlignment="1">
      <alignment horizontal="left" vertical="top"/>
    </xf>
    <xf numFmtId="0" fontId="3" fillId="0" borderId="4" xfId="11" applyFont="1" applyBorder="1" applyAlignment="1">
      <alignment horizontal="left"/>
    </xf>
    <xf numFmtId="0" fontId="16" fillId="0" borderId="0" xfId="0" applyFont="1"/>
    <xf numFmtId="0" fontId="3" fillId="0" borderId="0" xfId="4" applyFont="1" applyAlignment="1">
      <alignment horizontal="right" vertical="top"/>
    </xf>
    <xf numFmtId="0" fontId="3" fillId="0" borderId="0" xfId="4" applyFont="1" applyAlignment="1">
      <alignment horizontal="center" vertical="top"/>
    </xf>
    <xf numFmtId="49" fontId="3" fillId="0" borderId="0" xfId="4" applyNumberFormat="1" applyFont="1" applyAlignment="1">
      <alignment horizontal="left" vertical="top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center" vertical="top" wrapText="1"/>
    </xf>
    <xf numFmtId="0" fontId="18" fillId="0" borderId="0" xfId="0" applyFont="1"/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16" fillId="0" borderId="0" xfId="0" applyFont="1" applyAlignment="1">
      <alignment horizontal="right"/>
    </xf>
    <xf numFmtId="0" fontId="16" fillId="0" borderId="0" xfId="11" applyFont="1" applyBorder="1" applyAlignment="1">
      <alignment wrapText="1"/>
    </xf>
    <xf numFmtId="0" fontId="17" fillId="0" borderId="0" xfId="0" applyFont="1" applyBorder="1" applyAlignment="1">
      <alignment horizontal="center" vertical="top"/>
    </xf>
    <xf numFmtId="0" fontId="3" fillId="0" borderId="0" xfId="11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3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2" xfId="3" applyFont="1" applyBorder="1">
      <alignment horizontal="center"/>
    </xf>
    <xf numFmtId="0" fontId="16" fillId="0" borderId="0" xfId="0" applyFont="1" applyBorder="1"/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right" vertical="top"/>
    </xf>
    <xf numFmtId="0" fontId="3" fillId="0" borderId="2" xfId="0" applyNumberFormat="1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1" xfId="1" applyNumberFormat="1" applyFont="1" applyBorder="1" applyAlignment="1">
      <alignment horizontal="right" vertical="top" wrapText="1"/>
    </xf>
    <xf numFmtId="49" fontId="3" fillId="0" borderId="1" xfId="1" applyNumberFormat="1" applyFont="1" applyBorder="1" applyAlignment="1">
      <alignment horizontal="right" vertical="top" wrapText="1"/>
    </xf>
    <xf numFmtId="4" fontId="3" fillId="0" borderId="1" xfId="1" applyNumberFormat="1" applyFont="1" applyBorder="1" applyAlignment="1">
      <alignment horizontal="right" vertical="top" wrapText="1"/>
    </xf>
    <xf numFmtId="4" fontId="1" fillId="0" borderId="1" xfId="1" applyNumberFormat="1" applyFont="1" applyBorder="1" applyAlignment="1">
      <alignment horizontal="right" vertical="top" wrapText="1"/>
    </xf>
    <xf numFmtId="49" fontId="16" fillId="0" borderId="0" xfId="1" applyNumberFormat="1" applyFont="1" applyBorder="1" applyAlignment="1">
      <alignment horizontal="center" vertical="top" wrapText="1"/>
    </xf>
    <xf numFmtId="49" fontId="16" fillId="0" borderId="0" xfId="1" applyNumberFormat="1" applyFont="1" applyBorder="1">
      <alignment horizontal="right" vertical="top" wrapText="1"/>
    </xf>
    <xf numFmtId="0" fontId="16" fillId="0" borderId="0" xfId="1" applyFont="1" applyBorder="1" applyAlignment="1">
      <alignment horizontal="center" vertical="top" wrapText="1"/>
    </xf>
    <xf numFmtId="0" fontId="16" fillId="0" borderId="0" xfId="1" applyFont="1" applyBorder="1">
      <alignment horizontal="right" vertical="top" wrapText="1"/>
    </xf>
    <xf numFmtId="0" fontId="16" fillId="0" borderId="0" xfId="1" applyFont="1" applyAlignment="1">
      <alignment horizontal="center" vertical="top" wrapText="1"/>
    </xf>
    <xf numFmtId="0" fontId="16" fillId="0" borderId="0" xfId="1" applyFont="1">
      <alignment horizontal="right" vertical="top" wrapText="1"/>
    </xf>
    <xf numFmtId="0" fontId="3" fillId="0" borderId="0" xfId="13" applyFont="1" applyAlignment="1">
      <alignment horizontal="left" vertical="top"/>
    </xf>
    <xf numFmtId="0" fontId="3" fillId="0" borderId="0" xfId="13" applyFont="1" applyAlignment="1">
      <alignment horizontal="right"/>
    </xf>
    <xf numFmtId="0" fontId="16" fillId="0" borderId="0" xfId="14" applyFont="1">
      <alignment horizontal="left" vertical="top"/>
    </xf>
    <xf numFmtId="0" fontId="16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13" applyFont="1">
      <alignment horizontal="left" vertical="top"/>
    </xf>
    <xf numFmtId="0" fontId="3" fillId="0" borderId="0" xfId="0" applyFont="1" applyAlignment="1">
      <alignment horizontal="right"/>
    </xf>
    <xf numFmtId="0" fontId="16" fillId="0" borderId="0" xfId="9" applyFont="1"/>
    <xf numFmtId="0" fontId="1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9" fontId="3" fillId="0" borderId="0" xfId="10" applyNumberFormat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13" applyFont="1" applyBorder="1" applyAlignment="1">
      <alignment horizontal="right"/>
    </xf>
    <xf numFmtId="49" fontId="3" fillId="0" borderId="1" xfId="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" fillId="0" borderId="1" xfId="1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3" fillId="0" borderId="6" xfId="13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1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7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7" xfId="2" applyNumberFormat="1" applyFont="1" applyBorder="1" applyAlignment="1">
      <alignment horizontal="left" vertical="center"/>
    </xf>
    <xf numFmtId="0" fontId="3" fillId="0" borderId="4" xfId="11" applyFont="1" applyBorder="1" applyAlignment="1">
      <alignment horizontal="left" vertical="center"/>
    </xf>
    <xf numFmtId="0" fontId="3" fillId="0" borderId="6" xfId="1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4" xfId="11" applyFont="1" applyBorder="1" applyAlignment="1">
      <alignment horizontal="center" wrapText="1"/>
    </xf>
    <xf numFmtId="0" fontId="17" fillId="0" borderId="6" xfId="0" applyFont="1" applyBorder="1" applyAlignment="1">
      <alignment horizontal="center" vertical="top"/>
    </xf>
    <xf numFmtId="1" fontId="3" fillId="0" borderId="4" xfId="11" applyNumberFormat="1" applyFont="1" applyBorder="1" applyAlignment="1">
      <alignment horizontal="left" vertical="center"/>
    </xf>
    <xf numFmtId="49" fontId="3" fillId="0" borderId="7" xfId="11" applyNumberFormat="1" applyFont="1" applyBorder="1" applyAlignment="1">
      <alignment horizontal="left" vertical="center"/>
    </xf>
    <xf numFmtId="0" fontId="1" fillId="0" borderId="4" xfId="11" applyFont="1" applyBorder="1">
      <alignment horizontal="center"/>
    </xf>
    <xf numFmtId="0" fontId="17" fillId="0" borderId="0" xfId="4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49" fontId="1" fillId="0" borderId="0" xfId="11" applyNumberFormat="1" applyFont="1" applyAlignment="1">
      <alignment horizontal="left"/>
    </xf>
  </cellXfs>
  <cellStyles count="15">
    <cellStyle name="Итоги" xfId="1"/>
    <cellStyle name="ИтогоБИМ" xfId="2"/>
    <cellStyle name="ЛокСмета" xfId="3"/>
    <cellStyle name="Обычный" xfId="0" builtinId="0"/>
    <cellStyle name="Обычный 2" xfId="4"/>
    <cellStyle name="Обычный 2 2" xfId="5"/>
    <cellStyle name="Обычный 2 7" xfId="6"/>
    <cellStyle name="Обычный 2_ОСР№17-10-0020-01-КР" xfId="7"/>
    <cellStyle name="Обычный 7 2" xfId="8"/>
    <cellStyle name="Обычный_ЛСР Форма 4 НР СП (МДС 35)__ТЦ " xfId="9"/>
    <cellStyle name="Обычный_ОСР№17-10-0020-01-КР" xfId="10"/>
    <cellStyle name="Титул" xfId="11"/>
    <cellStyle name="Финансовый" xfId="12" builtinId="3"/>
    <cellStyle name="Хвост" xfId="13"/>
    <cellStyle name="Хвост_Переменные и константы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workbookViewId="0">
      <selection activeCell="A62" sqref="A62"/>
    </sheetView>
  </sheetViews>
  <sheetFormatPr defaultRowHeight="12.75"/>
  <cols>
    <col min="1" max="1" width="5" style="1" customWidth="1"/>
    <col min="2" max="2" width="10.85546875" style="4" customWidth="1"/>
    <col min="3" max="3" width="37.28515625" style="3" customWidth="1"/>
    <col min="4" max="4" width="14.28515625" style="2" customWidth="1"/>
    <col min="5" max="5" width="12.5703125" style="2" customWidth="1"/>
    <col min="6" max="6" width="11.7109375" style="2" customWidth="1"/>
    <col min="7" max="7" width="14.85546875" style="2" customWidth="1"/>
    <col min="8" max="8" width="15" style="2" customWidth="1"/>
    <col min="9" max="9" width="13.42578125" style="2" customWidth="1"/>
    <col min="10" max="10" width="11.28515625" style="2" customWidth="1"/>
    <col min="11" max="11" width="15.5703125" bestFit="1" customWidth="1"/>
    <col min="12" max="12" width="12" bestFit="1" customWidth="1"/>
  </cols>
  <sheetData>
    <row r="1" spans="1:10" s="1" customFormat="1">
      <c r="B1" s="13" t="s">
        <v>154</v>
      </c>
      <c r="C1" s="14"/>
    </row>
    <row r="2" spans="1:10" s="1" customFormat="1">
      <c r="A2" s="15"/>
      <c r="B2" s="13" t="s">
        <v>155</v>
      </c>
      <c r="C2" s="16"/>
      <c r="D2" s="17"/>
      <c r="E2" s="17"/>
      <c r="F2" s="17"/>
      <c r="G2" s="17"/>
      <c r="H2" s="18" t="s">
        <v>156</v>
      </c>
      <c r="I2" s="19"/>
      <c r="J2" s="20"/>
    </row>
    <row r="3" spans="1:10" s="1" customFormat="1">
      <c r="A3" s="15"/>
      <c r="B3" s="13"/>
      <c r="C3" s="16"/>
      <c r="D3" s="17"/>
      <c r="E3" s="17"/>
      <c r="F3" s="17"/>
      <c r="G3" s="17"/>
      <c r="H3" s="21" t="s">
        <v>157</v>
      </c>
      <c r="I3" s="19"/>
      <c r="J3" s="20"/>
    </row>
    <row r="4" spans="1:10" s="1" customFormat="1">
      <c r="A4" s="15"/>
      <c r="B4" s="16"/>
      <c r="C4" s="16"/>
      <c r="D4" s="17"/>
      <c r="E4" s="17"/>
      <c r="F4" s="17"/>
      <c r="G4" s="17"/>
      <c r="H4" s="22" t="s">
        <v>158</v>
      </c>
      <c r="I4" s="19"/>
      <c r="J4" s="20"/>
    </row>
    <row r="5" spans="1:10" s="1" customFormat="1" ht="18.75">
      <c r="A5" s="15"/>
      <c r="B5" s="23"/>
      <c r="C5" s="15"/>
      <c r="D5" s="17"/>
      <c r="E5" s="17"/>
      <c r="F5" s="17"/>
      <c r="G5" s="17"/>
      <c r="H5" s="24" t="s">
        <v>159</v>
      </c>
      <c r="I5" s="24"/>
      <c r="J5" s="20"/>
    </row>
    <row r="6" spans="1:10" s="1" customFormat="1">
      <c r="A6" s="15"/>
      <c r="B6" s="15"/>
      <c r="C6" s="15"/>
      <c r="D6" s="2"/>
      <c r="E6" s="2"/>
      <c r="F6" s="2"/>
      <c r="G6" s="25"/>
      <c r="H6" s="24" t="s">
        <v>160</v>
      </c>
      <c r="I6" s="21"/>
      <c r="J6" s="15"/>
    </row>
    <row r="7" spans="1:10" s="1" customFormat="1">
      <c r="A7" s="15"/>
      <c r="B7" s="15"/>
      <c r="C7" s="15"/>
      <c r="D7" s="2"/>
      <c r="E7" s="2"/>
      <c r="F7" s="2"/>
      <c r="G7" s="17"/>
      <c r="H7" s="24"/>
      <c r="I7" s="19"/>
      <c r="J7" s="15"/>
    </row>
    <row r="8" spans="1:10" s="1" customFormat="1">
      <c r="A8" s="15"/>
      <c r="B8" s="15"/>
      <c r="C8" s="15"/>
      <c r="D8" s="17"/>
      <c r="E8" s="17"/>
      <c r="F8" s="17"/>
      <c r="G8" s="17"/>
      <c r="H8" s="21" t="s">
        <v>161</v>
      </c>
      <c r="I8" s="19"/>
      <c r="J8" s="15"/>
    </row>
    <row r="9" spans="1:10" s="1" customFormat="1">
      <c r="A9" s="15"/>
      <c r="B9" s="15"/>
      <c r="C9" s="15"/>
      <c r="D9" s="17"/>
      <c r="E9" s="17"/>
      <c r="F9" s="17"/>
      <c r="G9" s="17"/>
      <c r="H9" s="21"/>
      <c r="I9" s="19"/>
      <c r="J9" s="15"/>
    </row>
    <row r="10" spans="1:10" s="1" customFormat="1" ht="15">
      <c r="A10" s="15"/>
      <c r="B10" s="15"/>
      <c r="C10" s="15"/>
      <c r="D10" s="26"/>
      <c r="E10" s="27"/>
      <c r="F10" s="26"/>
      <c r="G10" s="17"/>
      <c r="H10" s="21"/>
      <c r="I10" s="19"/>
      <c r="J10" s="15"/>
    </row>
    <row r="11" spans="1:10" s="1" customFormat="1">
      <c r="A11" s="15"/>
      <c r="B11" s="15"/>
      <c r="C11" s="15"/>
      <c r="D11" s="17"/>
      <c r="E11" s="28" t="s">
        <v>163</v>
      </c>
      <c r="F11" s="17"/>
      <c r="G11" s="17"/>
      <c r="H11" s="21"/>
      <c r="I11" s="19"/>
      <c r="J11" s="15"/>
    </row>
    <row r="12" spans="1:10" s="1" customFormat="1">
      <c r="A12" s="15"/>
      <c r="B12" s="15"/>
      <c r="C12" s="15"/>
      <c r="D12" s="17"/>
      <c r="E12" s="17"/>
      <c r="F12" s="17"/>
      <c r="G12" s="17"/>
      <c r="H12" s="21"/>
      <c r="I12" s="19"/>
      <c r="J12" s="15"/>
    </row>
    <row r="13" spans="1:10" s="1" customFormat="1" ht="14.25">
      <c r="A13" s="15"/>
      <c r="B13" s="15"/>
      <c r="C13" s="15"/>
      <c r="D13" s="17"/>
      <c r="E13" s="29" t="s">
        <v>52</v>
      </c>
      <c r="F13" s="17"/>
      <c r="G13" s="17"/>
      <c r="H13" s="17"/>
      <c r="I13" s="17"/>
      <c r="J13" s="15"/>
    </row>
    <row r="14" spans="1:10" s="1" customFormat="1">
      <c r="A14" s="15"/>
      <c r="B14" s="15"/>
      <c r="C14" s="15"/>
      <c r="D14" s="17"/>
      <c r="E14" s="28" t="s">
        <v>111</v>
      </c>
      <c r="F14" s="17"/>
      <c r="G14" s="17"/>
      <c r="H14" s="17"/>
      <c r="I14" s="17"/>
      <c r="J14" s="15"/>
    </row>
    <row r="15" spans="1:10" s="1" customFormat="1" ht="14.25">
      <c r="A15" s="15"/>
      <c r="B15" s="136"/>
      <c r="C15" s="136"/>
      <c r="D15" s="136"/>
      <c r="E15" s="136"/>
      <c r="F15" s="136"/>
      <c r="G15" s="136"/>
      <c r="H15" s="136"/>
      <c r="I15" s="136"/>
      <c r="J15" s="30"/>
    </row>
    <row r="16" spans="1:10" s="1" customFormat="1">
      <c r="A16" s="15"/>
      <c r="B16" s="15"/>
      <c r="C16" s="15"/>
      <c r="D16" s="17"/>
      <c r="E16" s="28" t="s">
        <v>112</v>
      </c>
      <c r="F16" s="17"/>
      <c r="G16" s="17"/>
      <c r="H16" s="17"/>
      <c r="I16" s="17"/>
      <c r="J16" s="15"/>
    </row>
    <row r="17" spans="1:10" s="1" customFormat="1">
      <c r="A17" s="15"/>
      <c r="B17" s="15"/>
      <c r="C17" s="15"/>
      <c r="D17" s="25"/>
      <c r="E17" s="31"/>
      <c r="F17" s="25"/>
      <c r="G17" s="25"/>
      <c r="H17" s="17"/>
      <c r="I17" s="17"/>
      <c r="J17" s="15"/>
    </row>
    <row r="18" spans="1:10" s="1" customFormat="1">
      <c r="A18" s="32"/>
      <c r="C18" s="33" t="s">
        <v>164</v>
      </c>
      <c r="D18" s="34"/>
      <c r="E18" s="34"/>
      <c r="F18" s="34"/>
      <c r="G18" s="35"/>
      <c r="H18"/>
    </row>
    <row r="19" spans="1:10" s="1" customFormat="1">
      <c r="A19" s="32"/>
      <c r="C19" s="36" t="s">
        <v>166</v>
      </c>
      <c r="D19" s="37"/>
      <c r="E19" s="38"/>
      <c r="F19" s="38"/>
      <c r="G19" s="35"/>
      <c r="H19"/>
    </row>
    <row r="20" spans="1:10" s="1" customFormat="1">
      <c r="A20" s="32"/>
      <c r="C20" s="39" t="s">
        <v>167</v>
      </c>
      <c r="D20" s="40"/>
      <c r="E20" s="40"/>
      <c r="F20" s="40"/>
      <c r="G20" s="35"/>
      <c r="H20"/>
    </row>
    <row r="21" spans="1:10" s="1" customFormat="1">
      <c r="A21" s="32"/>
      <c r="C21" s="41" t="s">
        <v>169</v>
      </c>
      <c r="D21" s="42">
        <f>H59</f>
        <v>7082.72768</v>
      </c>
      <c r="E21" s="43" t="s">
        <v>170</v>
      </c>
      <c r="F21" s="44"/>
      <c r="G21" s="35"/>
      <c r="H21"/>
    </row>
    <row r="22" spans="1:10" s="1" customFormat="1">
      <c r="A22" s="32"/>
      <c r="C22" s="41" t="s">
        <v>171</v>
      </c>
      <c r="D22" s="42">
        <f>I59</f>
        <v>407.57558</v>
      </c>
      <c r="E22" s="43" t="s">
        <v>172</v>
      </c>
      <c r="F22" s="44"/>
      <c r="G22" s="35"/>
      <c r="H22"/>
    </row>
    <row r="23" spans="1:10" s="1" customFormat="1">
      <c r="A23" s="32"/>
      <c r="C23" s="41" t="s">
        <v>173</v>
      </c>
      <c r="D23" s="45"/>
      <c r="E23" s="43"/>
      <c r="F23" s="44"/>
      <c r="G23" s="35"/>
      <c r="H23"/>
    </row>
    <row r="24" spans="1:10" s="1" customFormat="1">
      <c r="A24" s="32"/>
      <c r="C24" s="3" t="s">
        <v>174</v>
      </c>
      <c r="D24" s="44"/>
      <c r="E24" s="44"/>
      <c r="F24" s="44"/>
      <c r="G24" s="35"/>
      <c r="H24"/>
    </row>
    <row r="26" spans="1:10">
      <c r="A26" s="133" t="s">
        <v>113</v>
      </c>
      <c r="B26" s="137" t="s">
        <v>118</v>
      </c>
      <c r="C26" s="133" t="s">
        <v>119</v>
      </c>
      <c r="D26" s="138" t="s">
        <v>122</v>
      </c>
      <c r="E26" s="138"/>
      <c r="F26" s="138"/>
      <c r="G26" s="138"/>
      <c r="H26" s="138"/>
      <c r="I26" s="133" t="s">
        <v>123</v>
      </c>
      <c r="J26" s="133" t="s">
        <v>121</v>
      </c>
    </row>
    <row r="27" spans="1:10">
      <c r="A27" s="133"/>
      <c r="B27" s="137"/>
      <c r="C27" s="133"/>
      <c r="D27" s="133" t="s">
        <v>120</v>
      </c>
      <c r="E27" s="133" t="s">
        <v>114</v>
      </c>
      <c r="F27" s="133" t="s">
        <v>115</v>
      </c>
      <c r="G27" s="133" t="s">
        <v>116</v>
      </c>
      <c r="H27" s="133" t="s">
        <v>117</v>
      </c>
      <c r="I27" s="133"/>
      <c r="J27" s="133"/>
    </row>
    <row r="28" spans="1:10">
      <c r="A28" s="133"/>
      <c r="B28" s="137"/>
      <c r="C28" s="133"/>
      <c r="D28" s="133"/>
      <c r="E28" s="133"/>
      <c r="F28" s="133"/>
      <c r="G28" s="133"/>
      <c r="H28" s="133"/>
      <c r="I28" s="133"/>
      <c r="J28" s="133"/>
    </row>
    <row r="29" spans="1:10">
      <c r="A29" s="133"/>
      <c r="B29" s="137"/>
      <c r="C29" s="133"/>
      <c r="D29" s="133"/>
      <c r="E29" s="133"/>
      <c r="F29" s="133"/>
      <c r="G29" s="133"/>
      <c r="H29" s="133"/>
      <c r="I29" s="133"/>
      <c r="J29" s="133"/>
    </row>
    <row r="30" spans="1:10">
      <c r="A30" s="5">
        <v>1</v>
      </c>
      <c r="B30" s="6">
        <v>2</v>
      </c>
      <c r="C30" s="7">
        <v>3</v>
      </c>
      <c r="D30" s="7">
        <v>4</v>
      </c>
      <c r="E30" s="7">
        <v>5</v>
      </c>
      <c r="F30" s="7">
        <v>6</v>
      </c>
      <c r="G30" s="7">
        <v>7</v>
      </c>
      <c r="H30" s="7">
        <v>8</v>
      </c>
      <c r="I30" s="7">
        <v>9</v>
      </c>
      <c r="J30" s="7">
        <v>10</v>
      </c>
    </row>
    <row r="31" spans="1:10">
      <c r="A31" s="128" t="s">
        <v>124</v>
      </c>
      <c r="B31" s="129"/>
      <c r="C31" s="130"/>
      <c r="D31" s="130"/>
      <c r="E31" s="130"/>
      <c r="F31" s="130"/>
      <c r="G31" s="130"/>
      <c r="H31" s="130"/>
      <c r="I31" s="130"/>
      <c r="J31" s="130"/>
    </row>
    <row r="32" spans="1:10">
      <c r="A32" s="8">
        <v>1</v>
      </c>
      <c r="B32" s="9" t="s">
        <v>175</v>
      </c>
      <c r="C32" s="12" t="s">
        <v>176</v>
      </c>
      <c r="D32" s="46">
        <v>740.58199999999999</v>
      </c>
      <c r="E32" s="46">
        <v>101.60299999999999</v>
      </c>
      <c r="F32" s="47"/>
      <c r="G32" s="47"/>
      <c r="H32" s="46">
        <v>842.18499999999995</v>
      </c>
      <c r="I32" s="46">
        <v>67.753</v>
      </c>
      <c r="J32" s="47"/>
    </row>
    <row r="33" spans="1:10" ht="25.5">
      <c r="A33" s="10"/>
      <c r="B33" s="11"/>
      <c r="C33" s="12" t="s">
        <v>125</v>
      </c>
      <c r="D33" s="46">
        <v>740.58199999999999</v>
      </c>
      <c r="E33" s="46">
        <v>101.60299999999999</v>
      </c>
      <c r="F33" s="47"/>
      <c r="G33" s="47"/>
      <c r="H33" s="46">
        <v>842.18499999999995</v>
      </c>
      <c r="I33" s="46">
        <v>67.753</v>
      </c>
      <c r="J33" s="47"/>
    </row>
    <row r="34" spans="1:10" ht="13.5">
      <c r="A34" s="10"/>
      <c r="B34" s="134" t="s">
        <v>186</v>
      </c>
      <c r="C34" s="135"/>
      <c r="D34" s="53">
        <v>4243.5348599999998</v>
      </c>
      <c r="E34" s="53">
        <v>582.18519000000003</v>
      </c>
      <c r="F34" s="47"/>
      <c r="G34" s="47"/>
      <c r="H34" s="53">
        <v>4825.7200499999999</v>
      </c>
      <c r="I34" s="46">
        <v>388.22469000000001</v>
      </c>
      <c r="J34" s="47"/>
    </row>
    <row r="35" spans="1:10" ht="13.5">
      <c r="A35" s="10"/>
      <c r="B35" s="134" t="s">
        <v>177</v>
      </c>
      <c r="C35" s="135"/>
      <c r="D35" s="53">
        <v>4430.2503900000002</v>
      </c>
      <c r="E35" s="53">
        <v>607.80133999999998</v>
      </c>
      <c r="F35" s="47"/>
      <c r="G35" s="47"/>
      <c r="H35" s="53">
        <v>5038.0517300000001</v>
      </c>
      <c r="I35" s="46">
        <v>405.30658</v>
      </c>
      <c r="J35" s="47"/>
    </row>
    <row r="36" spans="1:10">
      <c r="A36" s="128" t="s">
        <v>126</v>
      </c>
      <c r="B36" s="129"/>
      <c r="C36" s="130"/>
      <c r="D36" s="130"/>
      <c r="E36" s="130"/>
      <c r="F36" s="130"/>
      <c r="G36" s="130"/>
      <c r="H36" s="130"/>
      <c r="I36" s="130"/>
      <c r="J36" s="130"/>
    </row>
    <row r="37" spans="1:10" ht="38.25">
      <c r="A37" s="8">
        <v>2</v>
      </c>
      <c r="B37" s="9" t="s">
        <v>127</v>
      </c>
      <c r="C37" s="12" t="s">
        <v>128</v>
      </c>
      <c r="D37" s="46">
        <v>95.69341</v>
      </c>
      <c r="E37" s="46">
        <v>13.12851</v>
      </c>
      <c r="F37" s="47"/>
      <c r="G37" s="47"/>
      <c r="H37" s="46">
        <v>108.82192000000001</v>
      </c>
      <c r="I37" s="47"/>
      <c r="J37" s="47"/>
    </row>
    <row r="38" spans="1:10">
      <c r="A38" s="8">
        <v>3</v>
      </c>
      <c r="B38" s="9" t="s">
        <v>178</v>
      </c>
      <c r="C38" s="12" t="s">
        <v>179</v>
      </c>
      <c r="D38" s="46">
        <v>187.25800000000001</v>
      </c>
      <c r="E38" s="47"/>
      <c r="F38" s="47"/>
      <c r="G38" s="47"/>
      <c r="H38" s="46">
        <v>187.25800000000001</v>
      </c>
      <c r="I38" s="46">
        <v>2.2690000000000001</v>
      </c>
      <c r="J38" s="47"/>
    </row>
    <row r="39" spans="1:10" ht="25.5">
      <c r="A39" s="10"/>
      <c r="B39" s="11"/>
      <c r="C39" s="12" t="s">
        <v>129</v>
      </c>
      <c r="D39" s="46">
        <v>282.95141000000001</v>
      </c>
      <c r="E39" s="46">
        <v>13.12851</v>
      </c>
      <c r="F39" s="47"/>
      <c r="G39" s="47"/>
      <c r="H39" s="46">
        <v>296.07992000000002</v>
      </c>
      <c r="I39" s="46">
        <v>2.2690000000000001</v>
      </c>
      <c r="J39" s="47"/>
    </row>
    <row r="40" spans="1:10" ht="25.5">
      <c r="A40" s="10"/>
      <c r="B40" s="11"/>
      <c r="C40" s="12" t="s">
        <v>130</v>
      </c>
      <c r="D40" s="46">
        <v>4713.2017999999998</v>
      </c>
      <c r="E40" s="46">
        <v>620.92984999999999</v>
      </c>
      <c r="F40" s="47"/>
      <c r="G40" s="47"/>
      <c r="H40" s="46">
        <v>5334.1316500000003</v>
      </c>
      <c r="I40" s="46">
        <v>407.57558</v>
      </c>
      <c r="J40" s="47"/>
    </row>
    <row r="41" spans="1:10">
      <c r="A41" s="128" t="s">
        <v>131</v>
      </c>
      <c r="B41" s="129"/>
      <c r="C41" s="130"/>
      <c r="D41" s="130"/>
      <c r="E41" s="130"/>
      <c r="F41" s="130"/>
      <c r="G41" s="130"/>
      <c r="H41" s="130"/>
      <c r="I41" s="130"/>
      <c r="J41" s="130"/>
    </row>
    <row r="42" spans="1:10" ht="25.5">
      <c r="A42" s="8">
        <v>4</v>
      </c>
      <c r="B42" s="9" t="s">
        <v>132</v>
      </c>
      <c r="C42" s="12" t="s">
        <v>133</v>
      </c>
      <c r="D42" s="46">
        <v>60.328980000000001</v>
      </c>
      <c r="E42" s="46">
        <v>7.9478999999999997</v>
      </c>
      <c r="F42" s="47"/>
      <c r="G42" s="47"/>
      <c r="H42" s="46">
        <v>68.276880000000006</v>
      </c>
      <c r="I42" s="47"/>
      <c r="J42" s="47"/>
    </row>
    <row r="43" spans="1:10">
      <c r="A43" s="8">
        <v>5</v>
      </c>
      <c r="B43" s="11"/>
      <c r="C43" s="12" t="s">
        <v>134</v>
      </c>
      <c r="D43" s="47"/>
      <c r="E43" s="47"/>
      <c r="F43" s="47"/>
      <c r="G43" s="46">
        <v>133.35328999999999</v>
      </c>
      <c r="H43" s="46">
        <v>133.35328999999999</v>
      </c>
      <c r="I43" s="47"/>
      <c r="J43" s="47"/>
    </row>
    <row r="44" spans="1:10" ht="25.5">
      <c r="A44" s="8">
        <v>6</v>
      </c>
      <c r="B44" s="9" t="s">
        <v>135</v>
      </c>
      <c r="C44" s="12" t="s">
        <v>136</v>
      </c>
      <c r="D44" s="47"/>
      <c r="E44" s="47"/>
      <c r="F44" s="47"/>
      <c r="G44" s="46">
        <v>263.25</v>
      </c>
      <c r="H44" s="46">
        <v>263.25</v>
      </c>
      <c r="I44" s="47"/>
      <c r="J44" s="47"/>
    </row>
    <row r="45" spans="1:10">
      <c r="A45" s="8">
        <v>7</v>
      </c>
      <c r="B45" s="9" t="s">
        <v>180</v>
      </c>
      <c r="C45" s="12" t="s">
        <v>53</v>
      </c>
      <c r="D45" s="46">
        <v>11.045</v>
      </c>
      <c r="E45" s="47"/>
      <c r="F45" s="47"/>
      <c r="G45" s="47"/>
      <c r="H45" s="46">
        <v>11.045</v>
      </c>
      <c r="I45" s="47"/>
      <c r="J45" s="47"/>
    </row>
    <row r="46" spans="1:10" ht="25.5">
      <c r="A46" s="10"/>
      <c r="B46" s="11"/>
      <c r="C46" s="12" t="s">
        <v>137</v>
      </c>
      <c r="D46" s="46">
        <v>71.373980000000003</v>
      </c>
      <c r="E46" s="46">
        <v>7.9478999999999997</v>
      </c>
      <c r="F46" s="47"/>
      <c r="G46" s="46">
        <v>396.60329000000002</v>
      </c>
      <c r="H46" s="46">
        <v>475.92516999999998</v>
      </c>
      <c r="I46" s="47"/>
      <c r="J46" s="47"/>
    </row>
    <row r="47" spans="1:10" ht="25.5">
      <c r="A47" s="10"/>
      <c r="B47" s="11"/>
      <c r="C47" s="12" t="s">
        <v>138</v>
      </c>
      <c r="D47" s="46">
        <v>4784.5757800000001</v>
      </c>
      <c r="E47" s="46">
        <v>628.87774999999999</v>
      </c>
      <c r="F47" s="47"/>
      <c r="G47" s="46">
        <v>396.60329000000002</v>
      </c>
      <c r="H47" s="46">
        <v>5810.0568199999998</v>
      </c>
      <c r="I47" s="46">
        <v>407.57558</v>
      </c>
      <c r="J47" s="47"/>
    </row>
    <row r="48" spans="1:10">
      <c r="A48" s="128" t="s">
        <v>139</v>
      </c>
      <c r="B48" s="129"/>
      <c r="C48" s="130"/>
      <c r="D48" s="130"/>
      <c r="E48" s="130"/>
      <c r="F48" s="130"/>
      <c r="G48" s="130"/>
      <c r="H48" s="130"/>
      <c r="I48" s="130"/>
      <c r="J48" s="130"/>
    </row>
    <row r="49" spans="1:10" ht="38.25">
      <c r="A49" s="8">
        <v>8</v>
      </c>
      <c r="B49" s="9" t="s">
        <v>140</v>
      </c>
      <c r="C49" s="12" t="s">
        <v>141</v>
      </c>
      <c r="D49" s="46">
        <v>143.53727000000001</v>
      </c>
      <c r="E49" s="46">
        <v>18.866330000000001</v>
      </c>
      <c r="F49" s="47"/>
      <c r="G49" s="46">
        <v>11.898099999999999</v>
      </c>
      <c r="H49" s="46">
        <v>174.30170000000001</v>
      </c>
      <c r="I49" s="47"/>
      <c r="J49" s="47"/>
    </row>
    <row r="50" spans="1:10" ht="25.5">
      <c r="A50" s="10"/>
      <c r="B50" s="11"/>
      <c r="C50" s="12" t="s">
        <v>142</v>
      </c>
      <c r="D50" s="46">
        <v>143.53727000000001</v>
      </c>
      <c r="E50" s="46">
        <v>18.866330000000001</v>
      </c>
      <c r="F50" s="47"/>
      <c r="G50" s="46">
        <v>11.898099999999999</v>
      </c>
      <c r="H50" s="46">
        <v>174.30170000000001</v>
      </c>
      <c r="I50" s="47"/>
      <c r="J50" s="47"/>
    </row>
    <row r="51" spans="1:10" ht="25.5">
      <c r="A51" s="10"/>
      <c r="B51" s="11"/>
      <c r="C51" s="12" t="s">
        <v>143</v>
      </c>
      <c r="D51" s="46">
        <v>4928.1130499999999</v>
      </c>
      <c r="E51" s="46">
        <v>647.74408000000005</v>
      </c>
      <c r="F51" s="47"/>
      <c r="G51" s="46">
        <v>408.50139000000001</v>
      </c>
      <c r="H51" s="46">
        <v>5984.3585199999998</v>
      </c>
      <c r="I51" s="46">
        <v>407.57558</v>
      </c>
      <c r="J51" s="47"/>
    </row>
    <row r="52" spans="1:10">
      <c r="A52" s="128" t="s">
        <v>144</v>
      </c>
      <c r="B52" s="129"/>
      <c r="C52" s="130"/>
      <c r="D52" s="130"/>
      <c r="E52" s="130"/>
      <c r="F52" s="130"/>
      <c r="G52" s="130"/>
      <c r="H52" s="130"/>
      <c r="I52" s="130"/>
      <c r="J52" s="130"/>
    </row>
    <row r="53" spans="1:10" ht="76.5">
      <c r="A53" s="8">
        <v>9</v>
      </c>
      <c r="B53" s="9" t="s">
        <v>145</v>
      </c>
      <c r="C53" s="12" t="s">
        <v>146</v>
      </c>
      <c r="D53" s="46">
        <v>14.78434</v>
      </c>
      <c r="E53" s="46">
        <v>1.94323</v>
      </c>
      <c r="F53" s="47"/>
      <c r="G53" s="46">
        <v>1.2255</v>
      </c>
      <c r="H53" s="46">
        <v>17.95307</v>
      </c>
      <c r="I53" s="47"/>
      <c r="J53" s="47"/>
    </row>
    <row r="54" spans="1:10" ht="25.5">
      <c r="A54" s="10"/>
      <c r="B54" s="11"/>
      <c r="C54" s="12" t="s">
        <v>147</v>
      </c>
      <c r="D54" s="46">
        <v>14.78434</v>
      </c>
      <c r="E54" s="46">
        <v>1.94323</v>
      </c>
      <c r="F54" s="47"/>
      <c r="G54" s="46">
        <v>1.2255</v>
      </c>
      <c r="H54" s="46">
        <v>17.95307</v>
      </c>
      <c r="I54" s="47"/>
      <c r="J54" s="47"/>
    </row>
    <row r="55" spans="1:10" s="52" customFormat="1" ht="25.5">
      <c r="A55" s="71"/>
      <c r="B55" s="48"/>
      <c r="C55" s="49" t="s">
        <v>148</v>
      </c>
      <c r="D55" s="50">
        <v>4942.8973900000001</v>
      </c>
      <c r="E55" s="50">
        <v>649.68731000000002</v>
      </c>
      <c r="F55" s="51"/>
      <c r="G55" s="50">
        <v>409.72689000000003</v>
      </c>
      <c r="H55" s="50">
        <v>6002.3115900000003</v>
      </c>
      <c r="I55" s="50">
        <v>407.57558</v>
      </c>
      <c r="J55" s="51"/>
    </row>
    <row r="56" spans="1:10">
      <c r="A56" s="128" t="s">
        <v>149</v>
      </c>
      <c r="B56" s="129"/>
      <c r="C56" s="130"/>
      <c r="D56" s="130"/>
      <c r="E56" s="130"/>
      <c r="F56" s="130"/>
      <c r="G56" s="130"/>
      <c r="H56" s="130"/>
      <c r="I56" s="130"/>
      <c r="J56" s="130"/>
    </row>
    <row r="57" spans="1:10" ht="38.25">
      <c r="A57" s="8">
        <v>10</v>
      </c>
      <c r="B57" s="9" t="s">
        <v>150</v>
      </c>
      <c r="C57" s="12" t="s">
        <v>151</v>
      </c>
      <c r="D57" s="46">
        <v>889.72153000000003</v>
      </c>
      <c r="E57" s="46">
        <v>116.94372</v>
      </c>
      <c r="F57" s="47"/>
      <c r="G57" s="46">
        <v>73.750839999999997</v>
      </c>
      <c r="H57" s="46">
        <v>1080.4160899999999</v>
      </c>
      <c r="I57" s="47"/>
      <c r="J57" s="47"/>
    </row>
    <row r="58" spans="1:10" ht="25.5">
      <c r="A58" s="10"/>
      <c r="B58" s="11"/>
      <c r="C58" s="12" t="s">
        <v>152</v>
      </c>
      <c r="D58" s="46">
        <v>889.72153000000003</v>
      </c>
      <c r="E58" s="46">
        <v>116.94372</v>
      </c>
      <c r="F58" s="47"/>
      <c r="G58" s="46">
        <v>73.750839999999997</v>
      </c>
      <c r="H58" s="46">
        <v>1080.4160899999999</v>
      </c>
      <c r="I58" s="47"/>
      <c r="J58" s="47"/>
    </row>
    <row r="59" spans="1:10" s="52" customFormat="1">
      <c r="A59" s="71"/>
      <c r="B59" s="48"/>
      <c r="C59" s="49" t="s">
        <v>153</v>
      </c>
      <c r="D59" s="50">
        <v>5832.6189199999999</v>
      </c>
      <c r="E59" s="50">
        <v>766.63103000000001</v>
      </c>
      <c r="F59" s="51"/>
      <c r="G59" s="50">
        <v>483.47773000000001</v>
      </c>
      <c r="H59" s="50">
        <v>7082.72768</v>
      </c>
      <c r="I59" s="50">
        <v>407.57558</v>
      </c>
      <c r="J59" s="51"/>
    </row>
    <row r="62" spans="1:10" s="57" customFormat="1">
      <c r="A62" s="54"/>
      <c r="B62" s="54"/>
      <c r="C62" s="55"/>
      <c r="D62" s="56"/>
      <c r="E62" s="56"/>
      <c r="F62" s="56"/>
      <c r="G62" s="56"/>
      <c r="H62" s="56"/>
      <c r="I62" s="56"/>
      <c r="J62" s="56"/>
    </row>
    <row r="63" spans="1:10" s="57" customFormat="1" ht="30" customHeight="1">
      <c r="A63" s="131"/>
      <c r="B63" s="132"/>
      <c r="C63" s="132"/>
      <c r="D63" s="132"/>
      <c r="E63" s="132"/>
      <c r="F63" s="132"/>
      <c r="G63" s="132"/>
      <c r="H63" s="132"/>
      <c r="I63" s="132"/>
      <c r="J63" s="132"/>
    </row>
    <row r="64" spans="1:10" s="57" customFormat="1">
      <c r="A64" s="54"/>
      <c r="B64" s="54"/>
      <c r="C64" s="55"/>
      <c r="D64" s="56"/>
      <c r="E64" s="56"/>
      <c r="F64" s="56"/>
      <c r="G64" s="56"/>
      <c r="H64" s="56"/>
      <c r="I64" s="56"/>
      <c r="J64" s="56"/>
    </row>
    <row r="65" spans="1:11" s="59" customFormat="1">
      <c r="A65" s="58"/>
      <c r="C65" s="60" t="s">
        <v>181</v>
      </c>
      <c r="D65" s="61"/>
      <c r="E65" s="58"/>
      <c r="F65" s="58"/>
      <c r="G65" s="58"/>
      <c r="H65" s="58"/>
      <c r="I65" s="58"/>
      <c r="J65" s="58"/>
      <c r="K65" s="62"/>
    </row>
    <row r="66" spans="1:11" s="59" customFormat="1">
      <c r="A66" s="58"/>
      <c r="C66" s="61"/>
      <c r="D66" s="61"/>
      <c r="E66" s="58"/>
      <c r="F66" s="58"/>
      <c r="G66" s="58"/>
      <c r="H66" s="58"/>
      <c r="I66" s="58"/>
      <c r="J66" s="58"/>
      <c r="K66" s="62"/>
    </row>
    <row r="67" spans="1:11" s="59" customFormat="1">
      <c r="A67" s="58"/>
      <c r="C67" s="60" t="s">
        <v>54</v>
      </c>
      <c r="D67" s="61"/>
      <c r="E67" s="58"/>
      <c r="F67" s="58"/>
      <c r="G67" s="58"/>
      <c r="H67" s="58"/>
      <c r="I67" s="58"/>
      <c r="J67" s="58"/>
      <c r="K67" s="62"/>
    </row>
    <row r="68" spans="1:11" s="59" customFormat="1">
      <c r="C68" s="63"/>
      <c r="D68" s="64"/>
      <c r="K68" s="62"/>
    </row>
    <row r="69" spans="1:11" s="59" customFormat="1">
      <c r="A69" s="58"/>
      <c r="C69" s="65" t="s">
        <v>182</v>
      </c>
      <c r="D69" s="66"/>
      <c r="E69" s="67"/>
      <c r="F69" s="58"/>
      <c r="G69" s="58"/>
      <c r="H69" s="58"/>
      <c r="I69" s="58"/>
      <c r="J69" s="58"/>
      <c r="K69" s="62"/>
    </row>
    <row r="70" spans="1:11" s="59" customFormat="1">
      <c r="A70" s="58"/>
      <c r="C70" s="65" t="s">
        <v>183</v>
      </c>
      <c r="D70" s="61"/>
      <c r="E70" s="58"/>
      <c r="F70" s="58"/>
      <c r="G70" s="58"/>
      <c r="H70" s="58"/>
      <c r="I70" s="58"/>
      <c r="J70" s="58"/>
      <c r="K70" s="62"/>
    </row>
    <row r="71" spans="1:11" s="59" customFormat="1">
      <c r="C71" s="65" t="s">
        <v>184</v>
      </c>
      <c r="D71" s="66"/>
      <c r="E71" s="67"/>
      <c r="K71" s="62"/>
    </row>
    <row r="72" spans="1:11" s="59" customFormat="1">
      <c r="C72" s="63"/>
      <c r="D72" s="64"/>
      <c r="K72" s="62"/>
    </row>
    <row r="73" spans="1:11" s="59" customFormat="1">
      <c r="C73" s="68" t="s">
        <v>185</v>
      </c>
      <c r="D73" s="66"/>
      <c r="E73" s="67"/>
      <c r="F73" s="69"/>
      <c r="G73" s="70"/>
      <c r="H73" s="70"/>
      <c r="I73" s="70"/>
      <c r="J73" s="2"/>
      <c r="K73" s="2"/>
    </row>
  </sheetData>
  <mergeCells count="21">
    <mergeCell ref="J26:J29"/>
    <mergeCell ref="G27:G29"/>
    <mergeCell ref="A31:J31"/>
    <mergeCell ref="B34:C34"/>
    <mergeCell ref="B35:C35"/>
    <mergeCell ref="B15:I15"/>
    <mergeCell ref="A26:A29"/>
    <mergeCell ref="B26:B29"/>
    <mergeCell ref="C26:C29"/>
    <mergeCell ref="D26:H26"/>
    <mergeCell ref="I26:I29"/>
    <mergeCell ref="A56:J56"/>
    <mergeCell ref="A63:J63"/>
    <mergeCell ref="A41:J41"/>
    <mergeCell ref="H27:H29"/>
    <mergeCell ref="A36:J36"/>
    <mergeCell ref="A48:J48"/>
    <mergeCell ref="A52:J52"/>
    <mergeCell ref="D27:D29"/>
    <mergeCell ref="E27:E29"/>
    <mergeCell ref="F27:F29"/>
  </mergeCells>
  <phoneticPr fontId="0" type="noConversion"/>
  <pageMargins left="0.18" right="0.1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15"/>
  <sheetViews>
    <sheetView tabSelected="1" view="pageBreakPreview" topLeftCell="A199" zoomScaleNormal="100" zoomScaleSheetLayoutView="100" workbookViewId="0">
      <selection activeCell="A205" sqref="A205"/>
    </sheetView>
  </sheetViews>
  <sheetFormatPr defaultRowHeight="12.75"/>
  <cols>
    <col min="1" max="1" width="3.28515625" style="76" customWidth="1"/>
    <col min="2" max="2" width="16.28515625" style="76" customWidth="1"/>
    <col min="3" max="3" width="44.5703125" style="76" customWidth="1"/>
    <col min="4" max="5" width="8.7109375" style="76" customWidth="1"/>
    <col min="6" max="6" width="7.7109375" style="76" customWidth="1"/>
    <col min="7" max="10" width="6.7109375" style="76" customWidth="1"/>
    <col min="11" max="11" width="12" style="76" customWidth="1"/>
    <col min="12" max="15" width="6.7109375" style="76" customWidth="1"/>
    <col min="16" max="16" width="7.28515625" style="76" bestFit="1" customWidth="1"/>
    <col min="17" max="17" width="7.28515625" style="76" customWidth="1"/>
    <col min="18" max="16384" width="9.140625" style="76"/>
  </cols>
  <sheetData>
    <row r="1" spans="1:18">
      <c r="A1" s="73"/>
      <c r="B1" s="74" t="s">
        <v>154</v>
      </c>
      <c r="C1" s="75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R1" s="73"/>
    </row>
    <row r="2" spans="1:18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7"/>
      <c r="R2" s="73"/>
    </row>
    <row r="3" spans="1:18">
      <c r="A3" s="78"/>
      <c r="B3" s="79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77"/>
      <c r="R3" s="73"/>
    </row>
    <row r="4" spans="1:18">
      <c r="A4" s="78"/>
      <c r="B4" s="79"/>
      <c r="C4" s="172" t="s">
        <v>163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77"/>
      <c r="R4" s="73"/>
    </row>
    <row r="5" spans="1:18">
      <c r="A5" s="78"/>
      <c r="B5" s="79"/>
      <c r="C5" s="80"/>
      <c r="D5" s="81"/>
      <c r="E5" s="15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3"/>
    </row>
    <row r="6" spans="1:18" s="82" customFormat="1">
      <c r="B6" s="83"/>
      <c r="C6" s="173" t="s">
        <v>187</v>
      </c>
      <c r="D6" s="173"/>
      <c r="E6" s="173"/>
      <c r="F6" s="173"/>
      <c r="G6" s="173"/>
      <c r="H6" s="173"/>
      <c r="I6" s="174" t="s">
        <v>188</v>
      </c>
      <c r="J6" s="174"/>
      <c r="K6" s="174"/>
      <c r="L6" s="174"/>
      <c r="M6" s="174"/>
      <c r="N6" s="174"/>
      <c r="O6" s="174"/>
      <c r="P6" s="174"/>
      <c r="Q6" s="83"/>
    </row>
    <row r="7" spans="1:18" s="82" customFormat="1">
      <c r="A7" s="84"/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4"/>
    </row>
    <row r="8" spans="1:18" s="82" customFormat="1">
      <c r="A8" s="84"/>
      <c r="B8" s="86"/>
      <c r="C8" s="167" t="s">
        <v>55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87"/>
    </row>
    <row r="9" spans="1:18" s="82" customFormat="1">
      <c r="A9" s="84"/>
      <c r="B9" s="84"/>
      <c r="C9" s="168" t="s">
        <v>189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84"/>
    </row>
    <row r="10" spans="1:18" s="82" customFormat="1">
      <c r="A10" s="84"/>
      <c r="B10" s="84"/>
      <c r="C10" s="36" t="s">
        <v>190</v>
      </c>
      <c r="D10" s="169"/>
      <c r="E10" s="169"/>
      <c r="F10" s="169"/>
      <c r="G10" s="169"/>
      <c r="H10" s="88"/>
      <c r="I10" s="88"/>
      <c r="J10" s="88"/>
      <c r="K10" s="88"/>
      <c r="L10" s="88"/>
      <c r="M10" s="88"/>
      <c r="N10" s="88"/>
      <c r="O10" s="88"/>
      <c r="P10" s="88"/>
      <c r="Q10" s="84"/>
    </row>
    <row r="11" spans="1:18" s="82" customFormat="1">
      <c r="A11" s="84"/>
      <c r="B11" s="84"/>
      <c r="C11" s="36" t="s">
        <v>167</v>
      </c>
      <c r="D11" s="170"/>
      <c r="E11" s="170"/>
      <c r="F11" s="170"/>
      <c r="G11" s="170"/>
      <c r="H11" s="89"/>
      <c r="I11" s="88"/>
      <c r="J11" s="88"/>
      <c r="K11" s="88"/>
      <c r="L11" s="88"/>
      <c r="M11" s="88"/>
      <c r="N11" s="88"/>
      <c r="O11" s="88"/>
      <c r="P11" s="88"/>
      <c r="Q11" s="84"/>
    </row>
    <row r="12" spans="1:18">
      <c r="C12" s="33" t="s">
        <v>164</v>
      </c>
      <c r="D12" s="161"/>
      <c r="E12" s="161"/>
      <c r="F12" s="161"/>
      <c r="G12" s="161"/>
      <c r="H12" s="89"/>
      <c r="I12" s="90"/>
      <c r="J12" s="91"/>
      <c r="K12" s="91"/>
      <c r="L12" s="91"/>
      <c r="M12" s="92"/>
      <c r="O12" s="92"/>
      <c r="P12" s="92"/>
      <c r="Q12" s="92"/>
    </row>
    <row r="13" spans="1:18">
      <c r="C13" s="41" t="s">
        <v>169</v>
      </c>
      <c r="D13" s="160" t="s">
        <v>191</v>
      </c>
      <c r="E13" s="160"/>
      <c r="F13" s="160"/>
      <c r="G13" s="160"/>
      <c r="H13" s="93"/>
      <c r="J13" s="94"/>
      <c r="L13" s="94"/>
      <c r="M13" s="92"/>
      <c r="O13" s="92"/>
      <c r="P13" s="92"/>
      <c r="Q13" s="92"/>
    </row>
    <row r="14" spans="1:18">
      <c r="C14" s="41" t="s">
        <v>171</v>
      </c>
      <c r="D14" s="160" t="s">
        <v>192</v>
      </c>
      <c r="E14" s="160"/>
      <c r="F14" s="160"/>
      <c r="G14" s="160"/>
      <c r="H14" s="93"/>
      <c r="J14" s="95"/>
      <c r="K14" s="95"/>
      <c r="L14" s="95"/>
      <c r="M14" s="92"/>
      <c r="O14" s="92"/>
      <c r="P14" s="92"/>
      <c r="Q14" s="92"/>
    </row>
    <row r="15" spans="1:18">
      <c r="C15" s="41" t="s">
        <v>193</v>
      </c>
      <c r="D15" s="160">
        <f>4401.85+2191.38</f>
        <v>6593.2300000000005</v>
      </c>
      <c r="E15" s="160"/>
      <c r="F15" s="160"/>
      <c r="G15" s="160"/>
      <c r="H15" s="93" t="s">
        <v>194</v>
      </c>
      <c r="J15" s="92"/>
      <c r="K15" s="92"/>
      <c r="L15" s="92"/>
      <c r="O15" s="92"/>
      <c r="P15" s="92"/>
      <c r="Q15" s="92"/>
    </row>
    <row r="16" spans="1:18">
      <c r="A16" s="96"/>
      <c r="C16" s="70" t="s">
        <v>195</v>
      </c>
      <c r="D16" s="162"/>
      <c r="E16" s="162"/>
      <c r="F16" s="162"/>
      <c r="G16" s="162"/>
      <c r="H16" s="70"/>
      <c r="I16" s="70"/>
      <c r="J16" s="92"/>
      <c r="K16" s="92"/>
      <c r="L16" s="92"/>
      <c r="M16" s="92"/>
      <c r="N16" s="92"/>
      <c r="O16" s="92"/>
      <c r="P16" s="92"/>
      <c r="Q16" s="92"/>
    </row>
    <row r="17" spans="1:22">
      <c r="A17" s="96"/>
      <c r="B17" s="95"/>
      <c r="C17" s="95"/>
      <c r="D17" s="95"/>
      <c r="E17" s="95"/>
      <c r="F17" s="95"/>
      <c r="G17" s="95"/>
      <c r="H17" s="95"/>
      <c r="I17" s="92"/>
      <c r="J17" s="92"/>
      <c r="K17" s="92"/>
      <c r="L17" s="92"/>
      <c r="M17" s="92"/>
      <c r="N17" s="92"/>
      <c r="O17" s="92"/>
      <c r="P17" s="92"/>
      <c r="Q17" s="92"/>
    </row>
    <row r="18" spans="1:22" ht="12.75" customHeight="1">
      <c r="A18" s="158" t="s">
        <v>113</v>
      </c>
      <c r="B18" s="158" t="s">
        <v>196</v>
      </c>
      <c r="C18" s="158" t="s">
        <v>119</v>
      </c>
      <c r="D18" s="158" t="s">
        <v>197</v>
      </c>
      <c r="E18" s="158" t="s">
        <v>198</v>
      </c>
      <c r="F18" s="164" t="s">
        <v>199</v>
      </c>
      <c r="G18" s="165"/>
      <c r="H18" s="165"/>
      <c r="I18" s="165"/>
      <c r="J18" s="166"/>
      <c r="K18" s="155" t="s">
        <v>200</v>
      </c>
      <c r="L18" s="156"/>
      <c r="M18" s="156"/>
      <c r="N18" s="156"/>
      <c r="O18" s="157"/>
      <c r="P18" s="133" t="s">
        <v>201</v>
      </c>
      <c r="Q18" s="133" t="s">
        <v>202</v>
      </c>
    </row>
    <row r="19" spans="1:22" ht="12.75" customHeight="1">
      <c r="A19" s="163"/>
      <c r="B19" s="163"/>
      <c r="C19" s="163"/>
      <c r="D19" s="163"/>
      <c r="E19" s="163"/>
      <c r="F19" s="158" t="s">
        <v>203</v>
      </c>
      <c r="G19" s="155" t="s">
        <v>204</v>
      </c>
      <c r="H19" s="156"/>
      <c r="I19" s="156"/>
      <c r="J19" s="157"/>
      <c r="K19" s="158" t="s">
        <v>203</v>
      </c>
      <c r="L19" s="133" t="s">
        <v>204</v>
      </c>
      <c r="M19" s="133"/>
      <c r="N19" s="133"/>
      <c r="O19" s="133"/>
      <c r="P19" s="133"/>
      <c r="Q19" s="133"/>
    </row>
    <row r="20" spans="1:22" ht="23.25" customHeight="1">
      <c r="A20" s="159"/>
      <c r="B20" s="159"/>
      <c r="C20" s="159"/>
      <c r="D20" s="159"/>
      <c r="E20" s="159"/>
      <c r="F20" s="159"/>
      <c r="G20" s="72" t="s">
        <v>205</v>
      </c>
      <c r="H20" s="72" t="s">
        <v>206</v>
      </c>
      <c r="I20" s="72" t="s">
        <v>207</v>
      </c>
      <c r="J20" s="72" t="s">
        <v>208</v>
      </c>
      <c r="K20" s="159"/>
      <c r="L20" s="72" t="s">
        <v>205</v>
      </c>
      <c r="M20" s="97" t="s">
        <v>206</v>
      </c>
      <c r="N20" s="97" t="s">
        <v>207</v>
      </c>
      <c r="O20" s="97" t="s">
        <v>208</v>
      </c>
      <c r="P20" s="133"/>
      <c r="Q20" s="133"/>
      <c r="U20" s="1"/>
    </row>
    <row r="21" spans="1:22">
      <c r="A21" s="98">
        <v>1</v>
      </c>
      <c r="B21" s="98">
        <v>2</v>
      </c>
      <c r="C21" s="98">
        <v>3</v>
      </c>
      <c r="D21" s="98">
        <v>4</v>
      </c>
      <c r="E21" s="98">
        <v>5</v>
      </c>
      <c r="F21" s="98">
        <v>6</v>
      </c>
      <c r="G21" s="98">
        <v>7</v>
      </c>
      <c r="H21" s="98">
        <v>8</v>
      </c>
      <c r="I21" s="98">
        <v>9</v>
      </c>
      <c r="J21" s="98">
        <v>10</v>
      </c>
      <c r="K21" s="98">
        <v>11</v>
      </c>
      <c r="L21" s="98">
        <v>12</v>
      </c>
      <c r="M21" s="98">
        <v>13</v>
      </c>
      <c r="N21" s="98">
        <v>14</v>
      </c>
      <c r="O21" s="98">
        <v>15</v>
      </c>
      <c r="P21" s="98">
        <v>16</v>
      </c>
      <c r="Q21" s="98">
        <v>17</v>
      </c>
    </row>
    <row r="22" spans="1:22" ht="21" customHeight="1">
      <c r="A22" s="151" t="s">
        <v>209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1:22" s="99" customFormat="1" ht="17.850000000000001" customHeight="1">
      <c r="A23" s="153" t="s">
        <v>210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76"/>
      <c r="S23" s="76"/>
      <c r="T23" s="76"/>
      <c r="U23" s="76"/>
      <c r="V23" s="76"/>
    </row>
    <row r="24" spans="1:22" s="99" customFormat="1" ht="25.5">
      <c r="A24" s="100">
        <v>1</v>
      </c>
      <c r="B24" s="101" t="s">
        <v>211</v>
      </c>
      <c r="C24" s="101" t="s">
        <v>212</v>
      </c>
      <c r="D24" s="102" t="s">
        <v>213</v>
      </c>
      <c r="E24" s="100">
        <v>0.6</v>
      </c>
      <c r="F24" s="103">
        <v>1647.74</v>
      </c>
      <c r="G24" s="103">
        <v>589.77</v>
      </c>
      <c r="H24" s="103">
        <v>1057.97</v>
      </c>
      <c r="I24" s="103">
        <v>134.33000000000001</v>
      </c>
      <c r="J24" s="103" t="s">
        <v>214</v>
      </c>
      <c r="K24" s="103">
        <v>989</v>
      </c>
      <c r="L24" s="103">
        <v>354</v>
      </c>
      <c r="M24" s="103">
        <v>635</v>
      </c>
      <c r="N24" s="103">
        <v>81</v>
      </c>
      <c r="O24" s="103" t="s">
        <v>214</v>
      </c>
      <c r="P24" s="103">
        <v>40.96</v>
      </c>
      <c r="Q24" s="103">
        <v>5.64</v>
      </c>
      <c r="R24" s="76"/>
      <c r="S24" s="76"/>
      <c r="T24" s="76"/>
      <c r="U24" s="76"/>
      <c r="V24" s="76"/>
    </row>
    <row r="25" spans="1:22" s="99" customFormat="1" ht="38.25">
      <c r="A25" s="100">
        <v>2</v>
      </c>
      <c r="B25" s="101" t="s">
        <v>215</v>
      </c>
      <c r="C25" s="101" t="s">
        <v>216</v>
      </c>
      <c r="D25" s="102" t="s">
        <v>217</v>
      </c>
      <c r="E25" s="100">
        <v>0.54</v>
      </c>
      <c r="F25" s="103">
        <v>142.34</v>
      </c>
      <c r="G25" s="103">
        <v>142.34</v>
      </c>
      <c r="H25" s="103" t="s">
        <v>214</v>
      </c>
      <c r="I25" s="103" t="s">
        <v>214</v>
      </c>
      <c r="J25" s="103" t="s">
        <v>214</v>
      </c>
      <c r="K25" s="103">
        <v>77</v>
      </c>
      <c r="L25" s="103">
        <v>77</v>
      </c>
      <c r="M25" s="103" t="s">
        <v>214</v>
      </c>
      <c r="N25" s="103" t="s">
        <v>214</v>
      </c>
      <c r="O25" s="103" t="s">
        <v>214</v>
      </c>
      <c r="P25" s="103">
        <v>10.09</v>
      </c>
      <c r="Q25" s="103" t="s">
        <v>214</v>
      </c>
      <c r="R25" s="76"/>
      <c r="S25" s="76"/>
      <c r="T25" s="76"/>
      <c r="U25" s="76"/>
      <c r="V25" s="76"/>
    </row>
    <row r="26" spans="1:22" s="99" customFormat="1" ht="38.25">
      <c r="A26" s="100">
        <v>3</v>
      </c>
      <c r="B26" s="101" t="s">
        <v>218</v>
      </c>
      <c r="C26" s="101" t="s">
        <v>219</v>
      </c>
      <c r="D26" s="102" t="s">
        <v>220</v>
      </c>
      <c r="E26" s="100">
        <v>0.252</v>
      </c>
      <c r="F26" s="103">
        <v>3082.07</v>
      </c>
      <c r="G26" s="103">
        <v>628.75</v>
      </c>
      <c r="H26" s="103">
        <v>2453.3200000000002</v>
      </c>
      <c r="I26" s="103">
        <v>328.74</v>
      </c>
      <c r="J26" s="103" t="s">
        <v>214</v>
      </c>
      <c r="K26" s="103">
        <v>777</v>
      </c>
      <c r="L26" s="103">
        <v>158</v>
      </c>
      <c r="M26" s="103">
        <v>619</v>
      </c>
      <c r="N26" s="103">
        <v>83</v>
      </c>
      <c r="O26" s="103" t="s">
        <v>214</v>
      </c>
      <c r="P26" s="103">
        <v>19.59</v>
      </c>
      <c r="Q26" s="103">
        <v>4.25</v>
      </c>
      <c r="R26" s="76"/>
      <c r="S26" s="76"/>
      <c r="T26" s="76"/>
      <c r="U26" s="76"/>
      <c r="V26" s="76"/>
    </row>
    <row r="27" spans="1:22" s="99" customFormat="1" ht="38.25">
      <c r="A27" s="100">
        <v>4</v>
      </c>
      <c r="B27" s="101" t="s">
        <v>221</v>
      </c>
      <c r="C27" s="101" t="s">
        <v>222</v>
      </c>
      <c r="D27" s="102" t="s">
        <v>220</v>
      </c>
      <c r="E27" s="100">
        <v>0.16800000000000001</v>
      </c>
      <c r="F27" s="103">
        <v>774.99</v>
      </c>
      <c r="G27" s="103">
        <v>144.57</v>
      </c>
      <c r="H27" s="103">
        <v>630.41999999999996</v>
      </c>
      <c r="I27" s="103">
        <v>89.14</v>
      </c>
      <c r="J27" s="103" t="s">
        <v>214</v>
      </c>
      <c r="K27" s="103">
        <v>130</v>
      </c>
      <c r="L27" s="103">
        <v>24</v>
      </c>
      <c r="M27" s="103">
        <v>106</v>
      </c>
      <c r="N27" s="103">
        <v>15</v>
      </c>
      <c r="O27" s="103" t="s">
        <v>214</v>
      </c>
      <c r="P27" s="103">
        <v>3.09</v>
      </c>
      <c r="Q27" s="103">
        <v>0.94</v>
      </c>
      <c r="R27" s="76"/>
      <c r="S27" s="76"/>
      <c r="T27" s="76"/>
      <c r="U27" s="76"/>
      <c r="V27" s="76"/>
    </row>
    <row r="28" spans="1:22" s="99" customFormat="1">
      <c r="A28" s="100">
        <v>5</v>
      </c>
      <c r="B28" s="101" t="s">
        <v>223</v>
      </c>
      <c r="C28" s="101" t="s">
        <v>224</v>
      </c>
      <c r="D28" s="102" t="s">
        <v>225</v>
      </c>
      <c r="E28" s="100">
        <v>79.093999999999994</v>
      </c>
      <c r="F28" s="103">
        <v>3.23</v>
      </c>
      <c r="G28" s="103" t="s">
        <v>214</v>
      </c>
      <c r="H28" s="103" t="s">
        <v>214</v>
      </c>
      <c r="I28" s="103" t="s">
        <v>214</v>
      </c>
      <c r="J28" s="103" t="s">
        <v>214</v>
      </c>
      <c r="K28" s="103">
        <v>255</v>
      </c>
      <c r="L28" s="103" t="s">
        <v>214</v>
      </c>
      <c r="M28" s="103" t="s">
        <v>214</v>
      </c>
      <c r="N28" s="103" t="s">
        <v>214</v>
      </c>
      <c r="O28" s="103" t="s">
        <v>214</v>
      </c>
      <c r="P28" s="103" t="s">
        <v>214</v>
      </c>
      <c r="Q28" s="103" t="s">
        <v>214</v>
      </c>
      <c r="R28" s="76"/>
      <c r="S28" s="76"/>
      <c r="T28" s="76"/>
      <c r="U28" s="76"/>
      <c r="V28" s="76"/>
    </row>
    <row r="29" spans="1:22" s="99" customFormat="1" ht="51">
      <c r="A29" s="100">
        <v>6</v>
      </c>
      <c r="B29" s="101" t="s">
        <v>226</v>
      </c>
      <c r="C29" s="101" t="s">
        <v>227</v>
      </c>
      <c r="D29" s="102" t="s">
        <v>225</v>
      </c>
      <c r="E29" s="100">
        <v>79.093999999999994</v>
      </c>
      <c r="F29" s="103">
        <v>30.2</v>
      </c>
      <c r="G29" s="103" t="s">
        <v>214</v>
      </c>
      <c r="H29" s="103">
        <v>30.2</v>
      </c>
      <c r="I29" s="103" t="s">
        <v>214</v>
      </c>
      <c r="J29" s="103" t="s">
        <v>214</v>
      </c>
      <c r="K29" s="103">
        <v>2389</v>
      </c>
      <c r="L29" s="103" t="s">
        <v>214</v>
      </c>
      <c r="M29" s="103">
        <v>2389</v>
      </c>
      <c r="N29" s="103" t="s">
        <v>214</v>
      </c>
      <c r="O29" s="103" t="s">
        <v>214</v>
      </c>
      <c r="P29" s="103" t="s">
        <v>214</v>
      </c>
      <c r="Q29" s="103" t="s">
        <v>214</v>
      </c>
      <c r="R29" s="76"/>
      <c r="S29" s="76"/>
      <c r="T29" s="76"/>
      <c r="U29" s="76"/>
      <c r="V29" s="76"/>
    </row>
    <row r="30" spans="1:22" s="99" customFormat="1" ht="17.850000000000001" customHeight="1">
      <c r="A30" s="153" t="s">
        <v>228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76"/>
      <c r="S30" s="76"/>
      <c r="T30" s="76"/>
      <c r="U30" s="76"/>
      <c r="V30" s="76"/>
    </row>
    <row r="31" spans="1:22" s="99" customFormat="1" ht="89.25">
      <c r="A31" s="100">
        <v>7</v>
      </c>
      <c r="B31" s="101" t="s">
        <v>229</v>
      </c>
      <c r="C31" s="101" t="s">
        <v>230</v>
      </c>
      <c r="D31" s="102" t="s">
        <v>231</v>
      </c>
      <c r="E31" s="100">
        <v>0.16800000000000001</v>
      </c>
      <c r="F31" s="103">
        <v>5077.6899999999996</v>
      </c>
      <c r="G31" s="103">
        <v>225.06</v>
      </c>
      <c r="H31" s="103">
        <v>4833.7299999999996</v>
      </c>
      <c r="I31" s="103">
        <v>499.11</v>
      </c>
      <c r="J31" s="103">
        <v>18.899999999999999</v>
      </c>
      <c r="K31" s="103">
        <v>853</v>
      </c>
      <c r="L31" s="103">
        <v>38</v>
      </c>
      <c r="M31" s="103">
        <v>812</v>
      </c>
      <c r="N31" s="103">
        <v>84</v>
      </c>
      <c r="O31" s="103">
        <v>3</v>
      </c>
      <c r="P31" s="103">
        <v>4.67</v>
      </c>
      <c r="Q31" s="103">
        <v>4.33</v>
      </c>
      <c r="R31" s="76"/>
      <c r="S31" s="76"/>
      <c r="T31" s="76"/>
      <c r="U31" s="76"/>
      <c r="V31" s="76"/>
    </row>
    <row r="32" spans="1:22" ht="25.5">
      <c r="A32" s="100">
        <v>8</v>
      </c>
      <c r="B32" s="101" t="s">
        <v>232</v>
      </c>
      <c r="C32" s="101" t="s">
        <v>233</v>
      </c>
      <c r="D32" s="102" t="s">
        <v>234</v>
      </c>
      <c r="E32" s="100">
        <v>21.17</v>
      </c>
      <c r="F32" s="103">
        <v>234</v>
      </c>
      <c r="G32" s="103" t="s">
        <v>214</v>
      </c>
      <c r="H32" s="103" t="s">
        <v>214</v>
      </c>
      <c r="I32" s="103" t="s">
        <v>214</v>
      </c>
      <c r="J32" s="103">
        <v>234</v>
      </c>
      <c r="K32" s="103">
        <v>4954</v>
      </c>
      <c r="L32" s="103" t="s">
        <v>214</v>
      </c>
      <c r="M32" s="103" t="s">
        <v>214</v>
      </c>
      <c r="N32" s="103" t="s">
        <v>214</v>
      </c>
      <c r="O32" s="103">
        <v>4954</v>
      </c>
      <c r="P32" s="103" t="s">
        <v>214</v>
      </c>
      <c r="Q32" s="103" t="s">
        <v>214</v>
      </c>
    </row>
    <row r="33" spans="1:17" ht="76.5">
      <c r="A33" s="100">
        <v>9</v>
      </c>
      <c r="B33" s="101" t="s">
        <v>235</v>
      </c>
      <c r="C33" s="101" t="s">
        <v>236</v>
      </c>
      <c r="D33" s="102" t="s">
        <v>237</v>
      </c>
      <c r="E33" s="100">
        <v>0.16800000000000001</v>
      </c>
      <c r="F33" s="103">
        <v>4105.13</v>
      </c>
      <c r="G33" s="103">
        <v>307.95</v>
      </c>
      <c r="H33" s="103">
        <v>3521.44</v>
      </c>
      <c r="I33" s="103">
        <v>208.61</v>
      </c>
      <c r="J33" s="103">
        <v>275.74</v>
      </c>
      <c r="K33" s="103">
        <v>690</v>
      </c>
      <c r="L33" s="103">
        <v>52</v>
      </c>
      <c r="M33" s="103">
        <v>592</v>
      </c>
      <c r="N33" s="103">
        <v>35</v>
      </c>
      <c r="O33" s="103">
        <v>46</v>
      </c>
      <c r="P33" s="103">
        <v>6.12</v>
      </c>
      <c r="Q33" s="103">
        <v>1.76</v>
      </c>
    </row>
    <row r="34" spans="1:17" ht="25.5">
      <c r="A34" s="100">
        <v>10</v>
      </c>
      <c r="B34" s="101" t="s">
        <v>238</v>
      </c>
      <c r="C34" s="101" t="s">
        <v>239</v>
      </c>
      <c r="D34" s="102" t="s">
        <v>234</v>
      </c>
      <c r="E34" s="100">
        <v>34.270000000000003</v>
      </c>
      <c r="F34" s="103">
        <v>950</v>
      </c>
      <c r="G34" s="103" t="s">
        <v>214</v>
      </c>
      <c r="H34" s="103" t="s">
        <v>214</v>
      </c>
      <c r="I34" s="103" t="s">
        <v>214</v>
      </c>
      <c r="J34" s="103">
        <v>950</v>
      </c>
      <c r="K34" s="103">
        <v>32557</v>
      </c>
      <c r="L34" s="103" t="s">
        <v>214</v>
      </c>
      <c r="M34" s="103" t="s">
        <v>214</v>
      </c>
      <c r="N34" s="103" t="s">
        <v>214</v>
      </c>
      <c r="O34" s="103">
        <v>32557</v>
      </c>
      <c r="P34" s="103" t="s">
        <v>214</v>
      </c>
      <c r="Q34" s="103" t="s">
        <v>214</v>
      </c>
    </row>
    <row r="35" spans="1:17" ht="76.5">
      <c r="A35" s="100">
        <v>11</v>
      </c>
      <c r="B35" s="101" t="s">
        <v>240</v>
      </c>
      <c r="C35" s="101" t="s">
        <v>241</v>
      </c>
      <c r="D35" s="102" t="s">
        <v>242</v>
      </c>
      <c r="E35" s="100">
        <v>0.6</v>
      </c>
      <c r="F35" s="103">
        <v>3900.8</v>
      </c>
      <c r="G35" s="103">
        <v>739.31</v>
      </c>
      <c r="H35" s="103">
        <v>130.1</v>
      </c>
      <c r="I35" s="103">
        <v>16.3</v>
      </c>
      <c r="J35" s="103">
        <v>3031.39</v>
      </c>
      <c r="K35" s="103">
        <v>2340</v>
      </c>
      <c r="L35" s="103">
        <v>444</v>
      </c>
      <c r="M35" s="103">
        <v>78</v>
      </c>
      <c r="N35" s="103">
        <v>10</v>
      </c>
      <c r="O35" s="103">
        <v>1818</v>
      </c>
      <c r="P35" s="103">
        <v>52.49</v>
      </c>
      <c r="Q35" s="103">
        <v>0.54</v>
      </c>
    </row>
    <row r="36" spans="1:17">
      <c r="A36" s="100">
        <v>12</v>
      </c>
      <c r="B36" s="101" t="s">
        <v>243</v>
      </c>
      <c r="C36" s="101" t="s">
        <v>244</v>
      </c>
      <c r="D36" s="102" t="s">
        <v>245</v>
      </c>
      <c r="E36" s="100">
        <v>60</v>
      </c>
      <c r="F36" s="103">
        <v>507</v>
      </c>
      <c r="G36" s="103" t="s">
        <v>214</v>
      </c>
      <c r="H36" s="103" t="s">
        <v>214</v>
      </c>
      <c r="I36" s="103" t="s">
        <v>214</v>
      </c>
      <c r="J36" s="103">
        <v>507</v>
      </c>
      <c r="K36" s="103">
        <v>30420</v>
      </c>
      <c r="L36" s="103" t="s">
        <v>214</v>
      </c>
      <c r="M36" s="103" t="s">
        <v>214</v>
      </c>
      <c r="N36" s="103" t="s">
        <v>214</v>
      </c>
      <c r="O36" s="103">
        <v>30420</v>
      </c>
      <c r="P36" s="103" t="s">
        <v>214</v>
      </c>
      <c r="Q36" s="103" t="s">
        <v>214</v>
      </c>
    </row>
    <row r="37" spans="1:17" ht="76.5">
      <c r="A37" s="100">
        <v>13</v>
      </c>
      <c r="B37" s="101" t="s">
        <v>246</v>
      </c>
      <c r="C37" s="101" t="s">
        <v>247</v>
      </c>
      <c r="D37" s="102" t="s">
        <v>248</v>
      </c>
      <c r="E37" s="100">
        <v>0.54</v>
      </c>
      <c r="F37" s="103">
        <v>581.33000000000004</v>
      </c>
      <c r="G37" s="103">
        <v>397.88</v>
      </c>
      <c r="H37" s="103">
        <v>180.25</v>
      </c>
      <c r="I37" s="103">
        <v>10</v>
      </c>
      <c r="J37" s="103">
        <v>3.2</v>
      </c>
      <c r="K37" s="103">
        <v>314</v>
      </c>
      <c r="L37" s="103">
        <v>215</v>
      </c>
      <c r="M37" s="103">
        <v>97</v>
      </c>
      <c r="N37" s="103">
        <v>5</v>
      </c>
      <c r="O37" s="103">
        <v>2</v>
      </c>
      <c r="P37" s="103">
        <v>26.33</v>
      </c>
      <c r="Q37" s="103">
        <v>0.66</v>
      </c>
    </row>
    <row r="38" spans="1:17" ht="51">
      <c r="A38" s="104">
        <v>14</v>
      </c>
      <c r="B38" s="105" t="s">
        <v>249</v>
      </c>
      <c r="C38" s="105" t="s">
        <v>250</v>
      </c>
      <c r="D38" s="106" t="s">
        <v>251</v>
      </c>
      <c r="E38" s="104">
        <v>54</v>
      </c>
      <c r="F38" s="107">
        <v>149</v>
      </c>
      <c r="G38" s="107" t="s">
        <v>214</v>
      </c>
      <c r="H38" s="107" t="s">
        <v>214</v>
      </c>
      <c r="I38" s="107" t="s">
        <v>214</v>
      </c>
      <c r="J38" s="107">
        <v>149</v>
      </c>
      <c r="K38" s="107">
        <v>8046</v>
      </c>
      <c r="L38" s="107" t="s">
        <v>214</v>
      </c>
      <c r="M38" s="107" t="s">
        <v>214</v>
      </c>
      <c r="N38" s="107" t="s">
        <v>214</v>
      </c>
      <c r="O38" s="107">
        <v>8046</v>
      </c>
      <c r="P38" s="107" t="s">
        <v>214</v>
      </c>
      <c r="Q38" s="107" t="s">
        <v>214</v>
      </c>
    </row>
    <row r="39" spans="1:17">
      <c r="A39" s="145" t="s">
        <v>252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03">
        <v>84791</v>
      </c>
      <c r="L39" s="103">
        <v>1362</v>
      </c>
      <c r="M39" s="103">
        <v>5328</v>
      </c>
      <c r="N39" s="103">
        <v>313</v>
      </c>
      <c r="O39" s="103">
        <v>77846</v>
      </c>
      <c r="P39" s="103">
        <v>163.34</v>
      </c>
      <c r="Q39" s="103">
        <v>18.12</v>
      </c>
    </row>
    <row r="40" spans="1:17">
      <c r="A40" s="145" t="s">
        <v>253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03">
        <v>85436</v>
      </c>
      <c r="L40" s="103">
        <v>1566</v>
      </c>
      <c r="M40" s="103">
        <v>5769</v>
      </c>
      <c r="N40" s="103">
        <v>360</v>
      </c>
      <c r="O40" s="103">
        <v>77846</v>
      </c>
      <c r="P40" s="103">
        <v>187.84</v>
      </c>
      <c r="Q40" s="103">
        <v>20.83</v>
      </c>
    </row>
    <row r="41" spans="1:17">
      <c r="A41" s="145" t="s">
        <v>254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03">
        <v>2388</v>
      </c>
      <c r="L41" s="103" t="s">
        <v>214</v>
      </c>
      <c r="M41" s="103" t="s">
        <v>214</v>
      </c>
      <c r="N41" s="103" t="s">
        <v>214</v>
      </c>
      <c r="O41" s="103" t="s">
        <v>214</v>
      </c>
      <c r="P41" s="103" t="s">
        <v>214</v>
      </c>
      <c r="Q41" s="103" t="s">
        <v>214</v>
      </c>
    </row>
    <row r="42" spans="1:17">
      <c r="A42" s="145" t="s">
        <v>255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03">
        <v>1367</v>
      </c>
      <c r="L42" s="103" t="s">
        <v>214</v>
      </c>
      <c r="M42" s="103" t="s">
        <v>214</v>
      </c>
      <c r="N42" s="103" t="s">
        <v>214</v>
      </c>
      <c r="O42" s="103" t="s">
        <v>214</v>
      </c>
      <c r="P42" s="103" t="s">
        <v>214</v>
      </c>
      <c r="Q42" s="103" t="s">
        <v>214</v>
      </c>
    </row>
    <row r="43" spans="1:17">
      <c r="A43" s="148" t="s">
        <v>256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03" t="s">
        <v>214</v>
      </c>
      <c r="L43" s="103" t="s">
        <v>214</v>
      </c>
      <c r="M43" s="103" t="s">
        <v>214</v>
      </c>
      <c r="N43" s="103" t="s">
        <v>214</v>
      </c>
      <c r="O43" s="103" t="s">
        <v>214</v>
      </c>
      <c r="P43" s="103" t="s">
        <v>214</v>
      </c>
      <c r="Q43" s="103" t="s">
        <v>214</v>
      </c>
    </row>
    <row r="44" spans="1:17">
      <c r="A44" s="145" t="s">
        <v>257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03">
        <v>3763</v>
      </c>
      <c r="L44" s="103" t="s">
        <v>214</v>
      </c>
      <c r="M44" s="103" t="s">
        <v>214</v>
      </c>
      <c r="N44" s="103" t="s">
        <v>214</v>
      </c>
      <c r="O44" s="103" t="s">
        <v>214</v>
      </c>
      <c r="P44" s="103">
        <v>84.79</v>
      </c>
      <c r="Q44" s="103">
        <v>12.45</v>
      </c>
    </row>
    <row r="45" spans="1:17">
      <c r="A45" s="145" t="s">
        <v>258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03">
        <v>255</v>
      </c>
      <c r="L45" s="103" t="s">
        <v>214</v>
      </c>
      <c r="M45" s="103" t="s">
        <v>214</v>
      </c>
      <c r="N45" s="103" t="s">
        <v>214</v>
      </c>
      <c r="O45" s="103" t="s">
        <v>214</v>
      </c>
      <c r="P45" s="103" t="s">
        <v>214</v>
      </c>
      <c r="Q45" s="103" t="s">
        <v>214</v>
      </c>
    </row>
    <row r="46" spans="1:17">
      <c r="A46" s="145" t="s">
        <v>259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03">
        <v>2389</v>
      </c>
      <c r="L46" s="103" t="s">
        <v>214</v>
      </c>
      <c r="M46" s="103" t="s">
        <v>214</v>
      </c>
      <c r="N46" s="103" t="s">
        <v>214</v>
      </c>
      <c r="O46" s="103" t="s">
        <v>214</v>
      </c>
      <c r="P46" s="103" t="s">
        <v>214</v>
      </c>
      <c r="Q46" s="103" t="s">
        <v>214</v>
      </c>
    </row>
    <row r="47" spans="1:17">
      <c r="A47" s="145" t="s">
        <v>260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03">
        <v>6807</v>
      </c>
      <c r="L47" s="103" t="s">
        <v>214</v>
      </c>
      <c r="M47" s="103" t="s">
        <v>214</v>
      </c>
      <c r="N47" s="103" t="s">
        <v>214</v>
      </c>
      <c r="O47" s="103" t="s">
        <v>214</v>
      </c>
      <c r="P47" s="103">
        <v>103.05</v>
      </c>
      <c r="Q47" s="103">
        <v>8.3800000000000008</v>
      </c>
    </row>
    <row r="48" spans="1:17">
      <c r="A48" s="145" t="s">
        <v>261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03">
        <v>75977</v>
      </c>
      <c r="L48" s="103" t="s">
        <v>214</v>
      </c>
      <c r="M48" s="103" t="s">
        <v>214</v>
      </c>
      <c r="N48" s="103" t="s">
        <v>214</v>
      </c>
      <c r="O48" s="103" t="s">
        <v>214</v>
      </c>
      <c r="P48" s="103" t="s">
        <v>214</v>
      </c>
      <c r="Q48" s="103" t="s">
        <v>214</v>
      </c>
    </row>
    <row r="49" spans="1:17">
      <c r="A49" s="145" t="s">
        <v>262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03">
        <v>89191</v>
      </c>
      <c r="L49" s="103" t="s">
        <v>214</v>
      </c>
      <c r="M49" s="103" t="s">
        <v>214</v>
      </c>
      <c r="N49" s="103" t="s">
        <v>214</v>
      </c>
      <c r="O49" s="103" t="s">
        <v>214</v>
      </c>
      <c r="P49" s="103">
        <v>187.84</v>
      </c>
      <c r="Q49" s="103">
        <v>20.83</v>
      </c>
    </row>
    <row r="50" spans="1:17">
      <c r="A50" s="145" t="s">
        <v>263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03" t="s">
        <v>214</v>
      </c>
      <c r="L50" s="103" t="s">
        <v>214</v>
      </c>
      <c r="M50" s="103" t="s">
        <v>214</v>
      </c>
      <c r="N50" s="103" t="s">
        <v>214</v>
      </c>
      <c r="O50" s="103" t="s">
        <v>214</v>
      </c>
      <c r="P50" s="103" t="s">
        <v>214</v>
      </c>
      <c r="Q50" s="103" t="s">
        <v>214</v>
      </c>
    </row>
    <row r="51" spans="1:17">
      <c r="A51" s="145" t="s">
        <v>264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03">
        <v>1566</v>
      </c>
      <c r="L51" s="103" t="s">
        <v>214</v>
      </c>
      <c r="M51" s="103" t="s">
        <v>214</v>
      </c>
      <c r="N51" s="103" t="s">
        <v>214</v>
      </c>
      <c r="O51" s="103" t="s">
        <v>214</v>
      </c>
      <c r="P51" s="103" t="s">
        <v>214</v>
      </c>
      <c r="Q51" s="103" t="s">
        <v>214</v>
      </c>
    </row>
    <row r="52" spans="1:17">
      <c r="A52" s="145" t="s">
        <v>265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03">
        <v>77846</v>
      </c>
      <c r="L52" s="103" t="s">
        <v>214</v>
      </c>
      <c r="M52" s="103" t="s">
        <v>214</v>
      </c>
      <c r="N52" s="103" t="s">
        <v>214</v>
      </c>
      <c r="O52" s="103" t="s">
        <v>214</v>
      </c>
      <c r="P52" s="103" t="s">
        <v>214</v>
      </c>
      <c r="Q52" s="103" t="s">
        <v>214</v>
      </c>
    </row>
    <row r="53" spans="1:17">
      <c r="A53" s="145" t="s">
        <v>266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03">
        <v>5769</v>
      </c>
      <c r="L53" s="103" t="s">
        <v>214</v>
      </c>
      <c r="M53" s="103" t="s">
        <v>214</v>
      </c>
      <c r="N53" s="103" t="s">
        <v>214</v>
      </c>
      <c r="O53" s="103" t="s">
        <v>214</v>
      </c>
      <c r="P53" s="103" t="s">
        <v>214</v>
      </c>
      <c r="Q53" s="103" t="s">
        <v>214</v>
      </c>
    </row>
    <row r="54" spans="1:17">
      <c r="A54" s="145" t="s">
        <v>267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03">
        <v>360</v>
      </c>
      <c r="L54" s="103" t="s">
        <v>214</v>
      </c>
      <c r="M54" s="103" t="s">
        <v>214</v>
      </c>
      <c r="N54" s="103" t="s">
        <v>214</v>
      </c>
      <c r="O54" s="103" t="s">
        <v>214</v>
      </c>
      <c r="P54" s="103" t="s">
        <v>214</v>
      </c>
      <c r="Q54" s="103" t="s">
        <v>214</v>
      </c>
    </row>
    <row r="55" spans="1:17">
      <c r="A55" s="145" t="s">
        <v>268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03">
        <v>2388</v>
      </c>
      <c r="L55" s="103" t="s">
        <v>214</v>
      </c>
      <c r="M55" s="103" t="s">
        <v>214</v>
      </c>
      <c r="N55" s="103" t="s">
        <v>214</v>
      </c>
      <c r="O55" s="103" t="s">
        <v>214</v>
      </c>
      <c r="P55" s="103" t="s">
        <v>214</v>
      </c>
      <c r="Q55" s="103" t="s">
        <v>214</v>
      </c>
    </row>
    <row r="56" spans="1:17">
      <c r="A56" s="145" t="s">
        <v>269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03">
        <v>1367</v>
      </c>
      <c r="L56" s="103" t="s">
        <v>214</v>
      </c>
      <c r="M56" s="103" t="s">
        <v>214</v>
      </c>
      <c r="N56" s="103" t="s">
        <v>214</v>
      </c>
      <c r="O56" s="103" t="s">
        <v>214</v>
      </c>
      <c r="P56" s="103" t="s">
        <v>214</v>
      </c>
      <c r="Q56" s="103" t="s">
        <v>214</v>
      </c>
    </row>
    <row r="57" spans="1:17">
      <c r="A57" s="149" t="s">
        <v>270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07">
        <v>89191</v>
      </c>
      <c r="L57" s="107" t="s">
        <v>214</v>
      </c>
      <c r="M57" s="107" t="s">
        <v>214</v>
      </c>
      <c r="N57" s="107" t="s">
        <v>214</v>
      </c>
      <c r="O57" s="107" t="s">
        <v>214</v>
      </c>
      <c r="P57" s="107">
        <v>187.84</v>
      </c>
      <c r="Q57" s="107">
        <v>20.83</v>
      </c>
    </row>
    <row r="58" spans="1:17" ht="15">
      <c r="A58" s="151" t="s">
        <v>271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</row>
    <row r="59" spans="1:17">
      <c r="A59" s="153" t="s">
        <v>272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</row>
    <row r="60" spans="1:17" ht="89.25">
      <c r="A60" s="100">
        <v>15</v>
      </c>
      <c r="B60" s="101" t="s">
        <v>273</v>
      </c>
      <c r="C60" s="101" t="s">
        <v>274</v>
      </c>
      <c r="D60" s="102" t="s">
        <v>275</v>
      </c>
      <c r="E60" s="100">
        <v>0.17699999999999999</v>
      </c>
      <c r="F60" s="103">
        <v>9588.43</v>
      </c>
      <c r="G60" s="103">
        <v>284.98</v>
      </c>
      <c r="H60" s="103">
        <v>9294.25</v>
      </c>
      <c r="I60" s="103">
        <v>1358.06</v>
      </c>
      <c r="J60" s="103">
        <v>9.1999999999999993</v>
      </c>
      <c r="K60" s="103">
        <v>1697</v>
      </c>
      <c r="L60" s="103">
        <v>50</v>
      </c>
      <c r="M60" s="103">
        <v>1645</v>
      </c>
      <c r="N60" s="103">
        <v>240</v>
      </c>
      <c r="O60" s="103">
        <v>2</v>
      </c>
      <c r="P60" s="103">
        <v>6.47</v>
      </c>
      <c r="Q60" s="103">
        <v>12.35</v>
      </c>
    </row>
    <row r="61" spans="1:17" ht="89.25">
      <c r="A61" s="100">
        <v>16</v>
      </c>
      <c r="B61" s="101" t="s">
        <v>273</v>
      </c>
      <c r="C61" s="101" t="s">
        <v>276</v>
      </c>
      <c r="D61" s="102" t="s">
        <v>275</v>
      </c>
      <c r="E61" s="100">
        <v>0.154</v>
      </c>
      <c r="F61" s="103">
        <v>9588.43</v>
      </c>
      <c r="G61" s="103">
        <v>284.98</v>
      </c>
      <c r="H61" s="103">
        <v>9294.25</v>
      </c>
      <c r="I61" s="103">
        <v>1358.06</v>
      </c>
      <c r="J61" s="103">
        <v>9.1999999999999993</v>
      </c>
      <c r="K61" s="103">
        <v>1477</v>
      </c>
      <c r="L61" s="103">
        <v>44</v>
      </c>
      <c r="M61" s="103">
        <v>1431</v>
      </c>
      <c r="N61" s="103">
        <v>209</v>
      </c>
      <c r="O61" s="103">
        <v>2</v>
      </c>
      <c r="P61" s="103">
        <v>5.63</v>
      </c>
      <c r="Q61" s="103">
        <v>10.74</v>
      </c>
    </row>
    <row r="62" spans="1:17" ht="89.25">
      <c r="A62" s="100">
        <v>17</v>
      </c>
      <c r="B62" s="101" t="s">
        <v>277</v>
      </c>
      <c r="C62" s="101" t="s">
        <v>278</v>
      </c>
      <c r="D62" s="102" t="s">
        <v>279</v>
      </c>
      <c r="E62" s="100">
        <v>0.22</v>
      </c>
      <c r="F62" s="103">
        <v>2224.56</v>
      </c>
      <c r="G62" s="103">
        <v>2224.56</v>
      </c>
      <c r="H62" s="103" t="s">
        <v>214</v>
      </c>
      <c r="I62" s="103" t="s">
        <v>214</v>
      </c>
      <c r="J62" s="103" t="s">
        <v>214</v>
      </c>
      <c r="K62" s="103">
        <v>489</v>
      </c>
      <c r="L62" s="103">
        <v>489</v>
      </c>
      <c r="M62" s="103" t="s">
        <v>214</v>
      </c>
      <c r="N62" s="103" t="s">
        <v>214</v>
      </c>
      <c r="O62" s="103" t="s">
        <v>214</v>
      </c>
      <c r="P62" s="103">
        <v>62.74</v>
      </c>
      <c r="Q62" s="103" t="s">
        <v>214</v>
      </c>
    </row>
    <row r="63" spans="1:17" ht="102">
      <c r="A63" s="100">
        <v>18</v>
      </c>
      <c r="B63" s="101" t="s">
        <v>273</v>
      </c>
      <c r="C63" s="101" t="s">
        <v>280</v>
      </c>
      <c r="D63" s="102" t="s">
        <v>275</v>
      </c>
      <c r="E63" s="100">
        <v>2.1999999999999999E-2</v>
      </c>
      <c r="F63" s="103">
        <v>9588.43</v>
      </c>
      <c r="G63" s="103">
        <v>284.98</v>
      </c>
      <c r="H63" s="103">
        <v>9294.25</v>
      </c>
      <c r="I63" s="103">
        <v>1358.06</v>
      </c>
      <c r="J63" s="103">
        <v>9.1999999999999993</v>
      </c>
      <c r="K63" s="103">
        <v>211</v>
      </c>
      <c r="L63" s="103">
        <v>6</v>
      </c>
      <c r="M63" s="103">
        <v>204</v>
      </c>
      <c r="N63" s="103">
        <v>30</v>
      </c>
      <c r="O63" s="103">
        <v>1</v>
      </c>
      <c r="P63" s="103">
        <v>0.8</v>
      </c>
      <c r="Q63" s="103">
        <v>1.53</v>
      </c>
    </row>
    <row r="64" spans="1:17" ht="63.75">
      <c r="A64" s="100">
        <v>19</v>
      </c>
      <c r="B64" s="101" t="s">
        <v>281</v>
      </c>
      <c r="C64" s="101" t="s">
        <v>282</v>
      </c>
      <c r="D64" s="102" t="s">
        <v>225</v>
      </c>
      <c r="E64" s="100">
        <v>617.75</v>
      </c>
      <c r="F64" s="103">
        <v>8.6</v>
      </c>
      <c r="G64" s="103" t="s">
        <v>214</v>
      </c>
      <c r="H64" s="103">
        <v>8.6</v>
      </c>
      <c r="I64" s="103" t="s">
        <v>214</v>
      </c>
      <c r="J64" s="103" t="s">
        <v>214</v>
      </c>
      <c r="K64" s="103">
        <v>5313</v>
      </c>
      <c r="L64" s="103" t="s">
        <v>214</v>
      </c>
      <c r="M64" s="103">
        <v>5313</v>
      </c>
      <c r="N64" s="103" t="s">
        <v>214</v>
      </c>
      <c r="O64" s="103" t="s">
        <v>214</v>
      </c>
      <c r="P64" s="103" t="s">
        <v>214</v>
      </c>
      <c r="Q64" s="103" t="s">
        <v>214</v>
      </c>
    </row>
    <row r="65" spans="1:17" ht="63.75">
      <c r="A65" s="100">
        <v>20</v>
      </c>
      <c r="B65" s="101" t="s">
        <v>283</v>
      </c>
      <c r="C65" s="101" t="s">
        <v>284</v>
      </c>
      <c r="D65" s="102" t="s">
        <v>275</v>
      </c>
      <c r="E65" s="100">
        <v>0.35299999999999998</v>
      </c>
      <c r="F65" s="103">
        <v>635.53</v>
      </c>
      <c r="G65" s="103">
        <v>32.74</v>
      </c>
      <c r="H65" s="103">
        <v>595.42999999999995</v>
      </c>
      <c r="I65" s="103">
        <v>101.44</v>
      </c>
      <c r="J65" s="103">
        <v>7.36</v>
      </c>
      <c r="K65" s="103">
        <v>224</v>
      </c>
      <c r="L65" s="103">
        <v>12</v>
      </c>
      <c r="M65" s="103">
        <v>210</v>
      </c>
      <c r="N65" s="103">
        <v>36</v>
      </c>
      <c r="O65" s="103">
        <v>2</v>
      </c>
      <c r="P65" s="103">
        <v>1.48</v>
      </c>
      <c r="Q65" s="103">
        <v>1.79</v>
      </c>
    </row>
    <row r="66" spans="1:17" ht="76.5">
      <c r="A66" s="100">
        <v>21</v>
      </c>
      <c r="B66" s="101" t="s">
        <v>285</v>
      </c>
      <c r="C66" s="101" t="s">
        <v>286</v>
      </c>
      <c r="D66" s="102" t="s">
        <v>287</v>
      </c>
      <c r="E66" s="100">
        <v>1.75</v>
      </c>
      <c r="F66" s="103">
        <v>1431.74</v>
      </c>
      <c r="G66" s="103">
        <v>486.85</v>
      </c>
      <c r="H66" s="103">
        <v>231.24</v>
      </c>
      <c r="I66" s="103" t="s">
        <v>214</v>
      </c>
      <c r="J66" s="103">
        <v>713.65</v>
      </c>
      <c r="K66" s="103">
        <v>2506</v>
      </c>
      <c r="L66" s="103">
        <v>852</v>
      </c>
      <c r="M66" s="103">
        <v>405</v>
      </c>
      <c r="N66" s="103" t="s">
        <v>214</v>
      </c>
      <c r="O66" s="103">
        <v>1249</v>
      </c>
      <c r="P66" s="103">
        <v>100.84</v>
      </c>
      <c r="Q66" s="103">
        <v>2.7</v>
      </c>
    </row>
    <row r="67" spans="1:17" ht="25.5">
      <c r="A67" s="100">
        <v>22</v>
      </c>
      <c r="B67" s="101" t="s">
        <v>288</v>
      </c>
      <c r="C67" s="101" t="s">
        <v>289</v>
      </c>
      <c r="D67" s="102" t="s">
        <v>290</v>
      </c>
      <c r="E67" s="100">
        <v>3.3</v>
      </c>
      <c r="F67" s="103">
        <v>11.72</v>
      </c>
      <c r="G67" s="103" t="s">
        <v>214</v>
      </c>
      <c r="H67" s="103">
        <v>11.72</v>
      </c>
      <c r="I67" s="103">
        <v>4.29</v>
      </c>
      <c r="J67" s="103" t="s">
        <v>214</v>
      </c>
      <c r="K67" s="103">
        <v>39</v>
      </c>
      <c r="L67" s="103" t="s">
        <v>214</v>
      </c>
      <c r="M67" s="103">
        <v>39</v>
      </c>
      <c r="N67" s="103">
        <v>14</v>
      </c>
      <c r="O67" s="103" t="s">
        <v>214</v>
      </c>
      <c r="P67" s="103" t="s">
        <v>214</v>
      </c>
      <c r="Q67" s="103" t="s">
        <v>214</v>
      </c>
    </row>
    <row r="68" spans="1:17">
      <c r="A68" s="153" t="s">
        <v>291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</row>
    <row r="69" spans="1:17" ht="76.5">
      <c r="A69" s="100">
        <v>23</v>
      </c>
      <c r="B69" s="101" t="s">
        <v>292</v>
      </c>
      <c r="C69" s="101" t="s">
        <v>293</v>
      </c>
      <c r="D69" s="102" t="s">
        <v>279</v>
      </c>
      <c r="E69" s="100">
        <v>0.05</v>
      </c>
      <c r="F69" s="103">
        <v>838.35</v>
      </c>
      <c r="G69" s="103">
        <v>838.35</v>
      </c>
      <c r="H69" s="103" t="s">
        <v>214</v>
      </c>
      <c r="I69" s="103" t="s">
        <v>214</v>
      </c>
      <c r="J69" s="103" t="s">
        <v>214</v>
      </c>
      <c r="K69" s="103">
        <v>42</v>
      </c>
      <c r="L69" s="103">
        <v>42</v>
      </c>
      <c r="M69" s="103" t="s">
        <v>214</v>
      </c>
      <c r="N69" s="103" t="s">
        <v>214</v>
      </c>
      <c r="O69" s="103" t="s">
        <v>214</v>
      </c>
      <c r="P69" s="103">
        <v>5.59</v>
      </c>
      <c r="Q69" s="103" t="s">
        <v>214</v>
      </c>
    </row>
    <row r="70" spans="1:17" ht="89.25">
      <c r="A70" s="100">
        <v>24</v>
      </c>
      <c r="B70" s="101" t="s">
        <v>294</v>
      </c>
      <c r="C70" s="101" t="s">
        <v>295</v>
      </c>
      <c r="D70" s="102" t="s">
        <v>275</v>
      </c>
      <c r="E70" s="100">
        <v>0.14899999999999999</v>
      </c>
      <c r="F70" s="103">
        <v>4486.05</v>
      </c>
      <c r="G70" s="103">
        <v>94</v>
      </c>
      <c r="H70" s="103">
        <v>4392.05</v>
      </c>
      <c r="I70" s="103">
        <v>545.63</v>
      </c>
      <c r="J70" s="103" t="s">
        <v>214</v>
      </c>
      <c r="K70" s="103">
        <v>668</v>
      </c>
      <c r="L70" s="103">
        <v>14</v>
      </c>
      <c r="M70" s="103">
        <v>654</v>
      </c>
      <c r="N70" s="103">
        <v>81</v>
      </c>
      <c r="O70" s="103" t="s">
        <v>214</v>
      </c>
      <c r="P70" s="103">
        <v>1.8</v>
      </c>
      <c r="Q70" s="103">
        <v>4.24</v>
      </c>
    </row>
    <row r="71" spans="1:17" ht="76.5">
      <c r="A71" s="100">
        <v>25</v>
      </c>
      <c r="B71" s="101" t="s">
        <v>296</v>
      </c>
      <c r="C71" s="101" t="s">
        <v>297</v>
      </c>
      <c r="D71" s="102" t="s">
        <v>298</v>
      </c>
      <c r="E71" s="100">
        <v>1.49</v>
      </c>
      <c r="F71" s="103">
        <v>438.12</v>
      </c>
      <c r="G71" s="103">
        <v>122.91</v>
      </c>
      <c r="H71" s="103">
        <v>315.20999999999998</v>
      </c>
      <c r="I71" s="103">
        <v>54.3</v>
      </c>
      <c r="J71" s="103" t="s">
        <v>214</v>
      </c>
      <c r="K71" s="103">
        <v>653</v>
      </c>
      <c r="L71" s="103">
        <v>183</v>
      </c>
      <c r="M71" s="103">
        <v>470</v>
      </c>
      <c r="N71" s="103">
        <v>81</v>
      </c>
      <c r="O71" s="103" t="s">
        <v>214</v>
      </c>
      <c r="P71" s="103">
        <v>21.47</v>
      </c>
      <c r="Q71" s="103">
        <v>5.66</v>
      </c>
    </row>
    <row r="72" spans="1:17">
      <c r="A72" s="100">
        <v>26</v>
      </c>
      <c r="B72" s="101" t="s">
        <v>299</v>
      </c>
      <c r="C72" s="101" t="s">
        <v>300</v>
      </c>
      <c r="D72" s="102" t="s">
        <v>234</v>
      </c>
      <c r="E72" s="100">
        <v>154</v>
      </c>
      <c r="F72" s="103">
        <v>105</v>
      </c>
      <c r="G72" s="103" t="s">
        <v>214</v>
      </c>
      <c r="H72" s="103" t="s">
        <v>214</v>
      </c>
      <c r="I72" s="103" t="s">
        <v>214</v>
      </c>
      <c r="J72" s="103">
        <v>105</v>
      </c>
      <c r="K72" s="103">
        <v>16170</v>
      </c>
      <c r="L72" s="103" t="s">
        <v>214</v>
      </c>
      <c r="M72" s="103" t="s">
        <v>214</v>
      </c>
      <c r="N72" s="103" t="s">
        <v>214</v>
      </c>
      <c r="O72" s="103">
        <v>16170</v>
      </c>
      <c r="P72" s="103" t="s">
        <v>214</v>
      </c>
      <c r="Q72" s="103" t="s">
        <v>214</v>
      </c>
    </row>
    <row r="73" spans="1:17" ht="102">
      <c r="A73" s="100">
        <v>27</v>
      </c>
      <c r="B73" s="101" t="s">
        <v>273</v>
      </c>
      <c r="C73" s="101" t="s">
        <v>301</v>
      </c>
      <c r="D73" s="102" t="s">
        <v>275</v>
      </c>
      <c r="E73" s="100">
        <v>0.19900000000000001</v>
      </c>
      <c r="F73" s="103">
        <v>9588.43</v>
      </c>
      <c r="G73" s="103">
        <v>284.98</v>
      </c>
      <c r="H73" s="103">
        <v>9294.25</v>
      </c>
      <c r="I73" s="103">
        <v>1358.06</v>
      </c>
      <c r="J73" s="103">
        <v>9.1999999999999993</v>
      </c>
      <c r="K73" s="103">
        <v>1908</v>
      </c>
      <c r="L73" s="103">
        <v>57</v>
      </c>
      <c r="M73" s="103">
        <v>1850</v>
      </c>
      <c r="N73" s="103">
        <v>270</v>
      </c>
      <c r="O73" s="103">
        <v>1</v>
      </c>
      <c r="P73" s="103">
        <v>7.27</v>
      </c>
      <c r="Q73" s="103">
        <v>13.88</v>
      </c>
    </row>
    <row r="74" spans="1:17" ht="63.75">
      <c r="A74" s="100">
        <v>28</v>
      </c>
      <c r="B74" s="101" t="s">
        <v>281</v>
      </c>
      <c r="C74" s="101" t="s">
        <v>302</v>
      </c>
      <c r="D74" s="102" t="s">
        <v>225</v>
      </c>
      <c r="E74" s="100">
        <v>348.25</v>
      </c>
      <c r="F74" s="103">
        <v>8.6</v>
      </c>
      <c r="G74" s="103" t="s">
        <v>214</v>
      </c>
      <c r="H74" s="103">
        <v>8.6</v>
      </c>
      <c r="I74" s="103" t="s">
        <v>214</v>
      </c>
      <c r="J74" s="103" t="s">
        <v>214</v>
      </c>
      <c r="K74" s="103">
        <v>2995</v>
      </c>
      <c r="L74" s="103" t="s">
        <v>214</v>
      </c>
      <c r="M74" s="103">
        <v>2995</v>
      </c>
      <c r="N74" s="103" t="s">
        <v>214</v>
      </c>
      <c r="O74" s="103" t="s">
        <v>214</v>
      </c>
      <c r="P74" s="103" t="s">
        <v>214</v>
      </c>
      <c r="Q74" s="103" t="s">
        <v>214</v>
      </c>
    </row>
    <row r="75" spans="1:17" ht="89.25">
      <c r="A75" s="100">
        <v>29</v>
      </c>
      <c r="B75" s="101" t="s">
        <v>303</v>
      </c>
      <c r="C75" s="101" t="s">
        <v>304</v>
      </c>
      <c r="D75" s="102" t="s">
        <v>275</v>
      </c>
      <c r="E75" s="100">
        <v>0.19900000000000001</v>
      </c>
      <c r="F75" s="103">
        <v>1097.33</v>
      </c>
      <c r="G75" s="103" t="s">
        <v>214</v>
      </c>
      <c r="H75" s="103">
        <v>1097.33</v>
      </c>
      <c r="I75" s="103">
        <v>212.55</v>
      </c>
      <c r="J75" s="103" t="s">
        <v>214</v>
      </c>
      <c r="K75" s="103">
        <v>218</v>
      </c>
      <c r="L75" s="103" t="s">
        <v>214</v>
      </c>
      <c r="M75" s="103">
        <v>218</v>
      </c>
      <c r="N75" s="103">
        <v>42</v>
      </c>
      <c r="O75" s="103" t="s">
        <v>214</v>
      </c>
      <c r="P75" s="103" t="s">
        <v>214</v>
      </c>
      <c r="Q75" s="103">
        <v>2.21</v>
      </c>
    </row>
    <row r="76" spans="1:17" ht="76.5">
      <c r="A76" s="104">
        <v>30</v>
      </c>
      <c r="B76" s="105" t="s">
        <v>296</v>
      </c>
      <c r="C76" s="105" t="s">
        <v>305</v>
      </c>
      <c r="D76" s="106" t="s">
        <v>298</v>
      </c>
      <c r="E76" s="104">
        <v>19.899999999999999</v>
      </c>
      <c r="F76" s="107">
        <v>438.12</v>
      </c>
      <c r="G76" s="107">
        <v>122.91</v>
      </c>
      <c r="H76" s="107">
        <v>315.20999999999998</v>
      </c>
      <c r="I76" s="107">
        <v>54.3</v>
      </c>
      <c r="J76" s="107" t="s">
        <v>214</v>
      </c>
      <c r="K76" s="107">
        <v>8719</v>
      </c>
      <c r="L76" s="107">
        <v>2446</v>
      </c>
      <c r="M76" s="107">
        <v>6273</v>
      </c>
      <c r="N76" s="107">
        <v>1081</v>
      </c>
      <c r="O76" s="107" t="s">
        <v>214</v>
      </c>
      <c r="P76" s="107">
        <v>286.76</v>
      </c>
      <c r="Q76" s="107">
        <v>75.62</v>
      </c>
    </row>
    <row r="77" spans="1:17">
      <c r="A77" s="145" t="s">
        <v>252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03">
        <v>43329</v>
      </c>
      <c r="L77" s="103">
        <v>4195</v>
      </c>
      <c r="M77" s="103">
        <v>21707</v>
      </c>
      <c r="N77" s="103">
        <v>2084</v>
      </c>
      <c r="O77" s="103">
        <v>17427</v>
      </c>
      <c r="P77" s="103">
        <v>500.85</v>
      </c>
      <c r="Q77" s="103">
        <v>130.72</v>
      </c>
    </row>
    <row r="78" spans="1:17">
      <c r="A78" s="145" t="s">
        <v>253</v>
      </c>
      <c r="B78" s="141"/>
      <c r="C78" s="141"/>
      <c r="D78" s="141"/>
      <c r="E78" s="141"/>
      <c r="F78" s="141"/>
      <c r="G78" s="141"/>
      <c r="H78" s="141"/>
      <c r="I78" s="141"/>
      <c r="J78" s="141"/>
      <c r="K78" s="103">
        <v>45649</v>
      </c>
      <c r="L78" s="103">
        <v>4814</v>
      </c>
      <c r="M78" s="103">
        <v>23408</v>
      </c>
      <c r="N78" s="103">
        <v>2351</v>
      </c>
      <c r="O78" s="103">
        <v>17427</v>
      </c>
      <c r="P78" s="103">
        <v>574.66999999999996</v>
      </c>
      <c r="Q78" s="103">
        <v>147.97999999999999</v>
      </c>
    </row>
    <row r="79" spans="1:17">
      <c r="A79" s="145" t="s">
        <v>254</v>
      </c>
      <c r="B79" s="141"/>
      <c r="C79" s="141"/>
      <c r="D79" s="141"/>
      <c r="E79" s="141"/>
      <c r="F79" s="141"/>
      <c r="G79" s="141"/>
      <c r="H79" s="141"/>
      <c r="I79" s="141"/>
      <c r="J79" s="141"/>
      <c r="K79" s="103">
        <v>6566</v>
      </c>
      <c r="L79" s="103" t="s">
        <v>214</v>
      </c>
      <c r="M79" s="103" t="s">
        <v>214</v>
      </c>
      <c r="N79" s="103" t="s">
        <v>214</v>
      </c>
      <c r="O79" s="103" t="s">
        <v>214</v>
      </c>
      <c r="P79" s="103" t="s">
        <v>214</v>
      </c>
      <c r="Q79" s="103" t="s">
        <v>214</v>
      </c>
    </row>
    <row r="80" spans="1:17">
      <c r="A80" s="145" t="s">
        <v>255</v>
      </c>
      <c r="B80" s="141"/>
      <c r="C80" s="141"/>
      <c r="D80" s="141"/>
      <c r="E80" s="141"/>
      <c r="F80" s="141"/>
      <c r="G80" s="141"/>
      <c r="H80" s="141"/>
      <c r="I80" s="141"/>
      <c r="J80" s="141"/>
      <c r="K80" s="103">
        <v>2977</v>
      </c>
      <c r="L80" s="103" t="s">
        <v>214</v>
      </c>
      <c r="M80" s="103" t="s">
        <v>214</v>
      </c>
      <c r="N80" s="103" t="s">
        <v>214</v>
      </c>
      <c r="O80" s="103" t="s">
        <v>214</v>
      </c>
      <c r="P80" s="103" t="s">
        <v>214</v>
      </c>
      <c r="Q80" s="103" t="s">
        <v>214</v>
      </c>
    </row>
    <row r="81" spans="1:17">
      <c r="A81" s="148" t="s">
        <v>306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03" t="s">
        <v>214</v>
      </c>
      <c r="L81" s="103" t="s">
        <v>214</v>
      </c>
      <c r="M81" s="103" t="s">
        <v>214</v>
      </c>
      <c r="N81" s="103" t="s">
        <v>214</v>
      </c>
      <c r="O81" s="103" t="s">
        <v>214</v>
      </c>
      <c r="P81" s="103" t="s">
        <v>214</v>
      </c>
      <c r="Q81" s="103" t="s">
        <v>214</v>
      </c>
    </row>
    <row r="82" spans="1:17">
      <c r="A82" s="145" t="s">
        <v>307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03">
        <v>25462</v>
      </c>
      <c r="L82" s="103" t="s">
        <v>214</v>
      </c>
      <c r="M82" s="103" t="s">
        <v>214</v>
      </c>
      <c r="N82" s="103" t="s">
        <v>214</v>
      </c>
      <c r="O82" s="103" t="s">
        <v>214</v>
      </c>
      <c r="P82" s="103">
        <v>380.12</v>
      </c>
      <c r="Q82" s="103">
        <v>144.87</v>
      </c>
    </row>
    <row r="83" spans="1:17">
      <c r="A83" s="145" t="s">
        <v>308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03">
        <v>1334</v>
      </c>
      <c r="L83" s="103" t="s">
        <v>214</v>
      </c>
      <c r="M83" s="103" t="s">
        <v>214</v>
      </c>
      <c r="N83" s="103" t="s">
        <v>214</v>
      </c>
      <c r="O83" s="103" t="s">
        <v>214</v>
      </c>
      <c r="P83" s="103">
        <v>78.58</v>
      </c>
      <c r="Q83" s="103" t="s">
        <v>214</v>
      </c>
    </row>
    <row r="84" spans="1:17">
      <c r="A84" s="145" t="s">
        <v>259</v>
      </c>
      <c r="B84" s="141"/>
      <c r="C84" s="141"/>
      <c r="D84" s="141"/>
      <c r="E84" s="141"/>
      <c r="F84" s="141"/>
      <c r="G84" s="141"/>
      <c r="H84" s="141"/>
      <c r="I84" s="141"/>
      <c r="J84" s="141"/>
      <c r="K84" s="103">
        <v>8308</v>
      </c>
      <c r="L84" s="103" t="s">
        <v>214</v>
      </c>
      <c r="M84" s="103" t="s">
        <v>214</v>
      </c>
      <c r="N84" s="103" t="s">
        <v>214</v>
      </c>
      <c r="O84" s="103" t="s">
        <v>214</v>
      </c>
      <c r="P84" s="103" t="s">
        <v>214</v>
      </c>
      <c r="Q84" s="103" t="s">
        <v>214</v>
      </c>
    </row>
    <row r="85" spans="1:17">
      <c r="A85" s="145" t="s">
        <v>309</v>
      </c>
      <c r="B85" s="141"/>
      <c r="C85" s="141"/>
      <c r="D85" s="141"/>
      <c r="E85" s="141"/>
      <c r="F85" s="141"/>
      <c r="G85" s="141"/>
      <c r="H85" s="141"/>
      <c r="I85" s="141"/>
      <c r="J85" s="141"/>
      <c r="K85" s="103">
        <v>3918</v>
      </c>
      <c r="L85" s="103" t="s">
        <v>214</v>
      </c>
      <c r="M85" s="103" t="s">
        <v>214</v>
      </c>
      <c r="N85" s="103" t="s">
        <v>214</v>
      </c>
      <c r="O85" s="103" t="s">
        <v>214</v>
      </c>
      <c r="P85" s="103">
        <v>115.97</v>
      </c>
      <c r="Q85" s="103">
        <v>3.11</v>
      </c>
    </row>
    <row r="86" spans="1:17">
      <c r="A86" s="145" t="s">
        <v>261</v>
      </c>
      <c r="B86" s="141"/>
      <c r="C86" s="141"/>
      <c r="D86" s="141"/>
      <c r="E86" s="141"/>
      <c r="F86" s="141"/>
      <c r="G86" s="141"/>
      <c r="H86" s="141"/>
      <c r="I86" s="141"/>
      <c r="J86" s="141"/>
      <c r="K86" s="103">
        <v>16170</v>
      </c>
      <c r="L86" s="103" t="s">
        <v>214</v>
      </c>
      <c r="M86" s="103" t="s">
        <v>214</v>
      </c>
      <c r="N86" s="103" t="s">
        <v>214</v>
      </c>
      <c r="O86" s="103" t="s">
        <v>214</v>
      </c>
      <c r="P86" s="103" t="s">
        <v>214</v>
      </c>
      <c r="Q86" s="103" t="s">
        <v>214</v>
      </c>
    </row>
    <row r="87" spans="1:17">
      <c r="A87" s="145" t="s">
        <v>262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03">
        <v>55192</v>
      </c>
      <c r="L87" s="103" t="s">
        <v>214</v>
      </c>
      <c r="M87" s="103" t="s">
        <v>214</v>
      </c>
      <c r="N87" s="103" t="s">
        <v>214</v>
      </c>
      <c r="O87" s="103" t="s">
        <v>214</v>
      </c>
      <c r="P87" s="103">
        <v>574.66999999999996</v>
      </c>
      <c r="Q87" s="103">
        <v>147.97999999999999</v>
      </c>
    </row>
    <row r="88" spans="1:17">
      <c r="A88" s="145" t="s">
        <v>263</v>
      </c>
      <c r="B88" s="141"/>
      <c r="C88" s="141"/>
      <c r="D88" s="141"/>
      <c r="E88" s="141"/>
      <c r="F88" s="141"/>
      <c r="G88" s="141"/>
      <c r="H88" s="141"/>
      <c r="I88" s="141"/>
      <c r="J88" s="141"/>
      <c r="K88" s="103" t="s">
        <v>214</v>
      </c>
      <c r="L88" s="103" t="s">
        <v>214</v>
      </c>
      <c r="M88" s="103" t="s">
        <v>214</v>
      </c>
      <c r="N88" s="103" t="s">
        <v>214</v>
      </c>
      <c r="O88" s="103" t="s">
        <v>214</v>
      </c>
      <c r="P88" s="103" t="s">
        <v>214</v>
      </c>
      <c r="Q88" s="103" t="s">
        <v>214</v>
      </c>
    </row>
    <row r="89" spans="1:17">
      <c r="A89" s="145" t="s">
        <v>264</v>
      </c>
      <c r="B89" s="141"/>
      <c r="C89" s="141"/>
      <c r="D89" s="141"/>
      <c r="E89" s="141"/>
      <c r="F89" s="141"/>
      <c r="G89" s="141"/>
      <c r="H89" s="141"/>
      <c r="I89" s="141"/>
      <c r="J89" s="141"/>
      <c r="K89" s="103">
        <v>4814</v>
      </c>
      <c r="L89" s="103" t="s">
        <v>214</v>
      </c>
      <c r="M89" s="103" t="s">
        <v>214</v>
      </c>
      <c r="N89" s="103" t="s">
        <v>214</v>
      </c>
      <c r="O89" s="103" t="s">
        <v>214</v>
      </c>
      <c r="P89" s="103" t="s">
        <v>214</v>
      </c>
      <c r="Q89" s="103" t="s">
        <v>214</v>
      </c>
    </row>
    <row r="90" spans="1:17">
      <c r="A90" s="145" t="s">
        <v>265</v>
      </c>
      <c r="B90" s="141"/>
      <c r="C90" s="141"/>
      <c r="D90" s="141"/>
      <c r="E90" s="141"/>
      <c r="F90" s="141"/>
      <c r="G90" s="141"/>
      <c r="H90" s="141"/>
      <c r="I90" s="141"/>
      <c r="J90" s="141"/>
      <c r="K90" s="103">
        <v>17427</v>
      </c>
      <c r="L90" s="103" t="s">
        <v>214</v>
      </c>
      <c r="M90" s="103" t="s">
        <v>214</v>
      </c>
      <c r="N90" s="103" t="s">
        <v>214</v>
      </c>
      <c r="O90" s="103" t="s">
        <v>214</v>
      </c>
      <c r="P90" s="103" t="s">
        <v>214</v>
      </c>
      <c r="Q90" s="103" t="s">
        <v>214</v>
      </c>
    </row>
    <row r="91" spans="1:17">
      <c r="A91" s="145" t="s">
        <v>266</v>
      </c>
      <c r="B91" s="141"/>
      <c r="C91" s="141"/>
      <c r="D91" s="141"/>
      <c r="E91" s="141"/>
      <c r="F91" s="141"/>
      <c r="G91" s="141"/>
      <c r="H91" s="141"/>
      <c r="I91" s="141"/>
      <c r="J91" s="141"/>
      <c r="K91" s="103">
        <v>23408</v>
      </c>
      <c r="L91" s="103" t="s">
        <v>214</v>
      </c>
      <c r="M91" s="103" t="s">
        <v>214</v>
      </c>
      <c r="N91" s="103" t="s">
        <v>214</v>
      </c>
      <c r="O91" s="103" t="s">
        <v>214</v>
      </c>
      <c r="P91" s="103" t="s">
        <v>214</v>
      </c>
      <c r="Q91" s="103" t="s">
        <v>214</v>
      </c>
    </row>
    <row r="92" spans="1:17">
      <c r="A92" s="145" t="s">
        <v>267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03">
        <v>2351</v>
      </c>
      <c r="L92" s="103" t="s">
        <v>214</v>
      </c>
      <c r="M92" s="103" t="s">
        <v>214</v>
      </c>
      <c r="N92" s="103" t="s">
        <v>214</v>
      </c>
      <c r="O92" s="103" t="s">
        <v>214</v>
      </c>
      <c r="P92" s="103" t="s">
        <v>214</v>
      </c>
      <c r="Q92" s="103" t="s">
        <v>214</v>
      </c>
    </row>
    <row r="93" spans="1:17">
      <c r="A93" s="145" t="s">
        <v>268</v>
      </c>
      <c r="B93" s="141"/>
      <c r="C93" s="141"/>
      <c r="D93" s="141"/>
      <c r="E93" s="141"/>
      <c r="F93" s="141"/>
      <c r="G93" s="141"/>
      <c r="H93" s="141"/>
      <c r="I93" s="141"/>
      <c r="J93" s="141"/>
      <c r="K93" s="103">
        <v>6566</v>
      </c>
      <c r="L93" s="103" t="s">
        <v>214</v>
      </c>
      <c r="M93" s="103" t="s">
        <v>214</v>
      </c>
      <c r="N93" s="103" t="s">
        <v>214</v>
      </c>
      <c r="O93" s="103" t="s">
        <v>214</v>
      </c>
      <c r="P93" s="103" t="s">
        <v>214</v>
      </c>
      <c r="Q93" s="103" t="s">
        <v>214</v>
      </c>
    </row>
    <row r="94" spans="1:17">
      <c r="A94" s="145" t="s">
        <v>269</v>
      </c>
      <c r="B94" s="141"/>
      <c r="C94" s="141"/>
      <c r="D94" s="141"/>
      <c r="E94" s="141"/>
      <c r="F94" s="141"/>
      <c r="G94" s="141"/>
      <c r="H94" s="141"/>
      <c r="I94" s="141"/>
      <c r="J94" s="141"/>
      <c r="K94" s="103">
        <v>2977</v>
      </c>
      <c r="L94" s="103" t="s">
        <v>214</v>
      </c>
      <c r="M94" s="103" t="s">
        <v>214</v>
      </c>
      <c r="N94" s="103" t="s">
        <v>214</v>
      </c>
      <c r="O94" s="103" t="s">
        <v>214</v>
      </c>
      <c r="P94" s="103" t="s">
        <v>214</v>
      </c>
      <c r="Q94" s="103" t="s">
        <v>214</v>
      </c>
    </row>
    <row r="95" spans="1:17">
      <c r="A95" s="149" t="s">
        <v>310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07">
        <v>55192</v>
      </c>
      <c r="L95" s="107" t="s">
        <v>214</v>
      </c>
      <c r="M95" s="107" t="s">
        <v>214</v>
      </c>
      <c r="N95" s="107" t="s">
        <v>214</v>
      </c>
      <c r="O95" s="107" t="s">
        <v>214</v>
      </c>
      <c r="P95" s="107">
        <v>574.66999999999996</v>
      </c>
      <c r="Q95" s="107">
        <v>147.97999999999999</v>
      </c>
    </row>
    <row r="96" spans="1:17" ht="15">
      <c r="A96" s="151" t="s">
        <v>311</v>
      </c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</row>
    <row r="97" spans="1:17">
      <c r="A97" s="153" t="s">
        <v>312</v>
      </c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</row>
    <row r="98" spans="1:17" ht="114.75">
      <c r="A98" s="100">
        <v>31</v>
      </c>
      <c r="B98" s="101" t="s">
        <v>313</v>
      </c>
      <c r="C98" s="101" t="s">
        <v>314</v>
      </c>
      <c r="D98" s="102" t="s">
        <v>315</v>
      </c>
      <c r="E98" s="100">
        <v>0.06</v>
      </c>
      <c r="F98" s="103">
        <v>3741.46</v>
      </c>
      <c r="G98" s="103">
        <v>649.12</v>
      </c>
      <c r="H98" s="103">
        <v>3092.34</v>
      </c>
      <c r="I98" s="103">
        <v>471.04</v>
      </c>
      <c r="J98" s="103" t="s">
        <v>214</v>
      </c>
      <c r="K98" s="103">
        <v>224</v>
      </c>
      <c r="L98" s="103">
        <v>39</v>
      </c>
      <c r="M98" s="103">
        <v>185</v>
      </c>
      <c r="N98" s="103">
        <v>28</v>
      </c>
      <c r="O98" s="103" t="s">
        <v>214</v>
      </c>
      <c r="P98" s="103">
        <v>4.4000000000000004</v>
      </c>
      <c r="Q98" s="103">
        <v>1.7</v>
      </c>
    </row>
    <row r="99" spans="1:17" ht="114.75">
      <c r="A99" s="100">
        <v>32</v>
      </c>
      <c r="B99" s="101" t="s">
        <v>316</v>
      </c>
      <c r="C99" s="101" t="s">
        <v>317</v>
      </c>
      <c r="D99" s="102" t="s">
        <v>315</v>
      </c>
      <c r="E99" s="100">
        <v>0.06</v>
      </c>
      <c r="F99" s="103">
        <v>5815.3</v>
      </c>
      <c r="G99" s="103">
        <v>975.62</v>
      </c>
      <c r="H99" s="103">
        <v>4839.68</v>
      </c>
      <c r="I99" s="103">
        <v>658.76</v>
      </c>
      <c r="J99" s="103" t="s">
        <v>214</v>
      </c>
      <c r="K99" s="103">
        <v>349</v>
      </c>
      <c r="L99" s="103">
        <v>59</v>
      </c>
      <c r="M99" s="103">
        <v>290</v>
      </c>
      <c r="N99" s="103">
        <v>40</v>
      </c>
      <c r="O99" s="103" t="s">
        <v>214</v>
      </c>
      <c r="P99" s="103">
        <v>6.45</v>
      </c>
      <c r="Q99" s="103">
        <v>2.58</v>
      </c>
    </row>
    <row r="100" spans="1:17" ht="38.25">
      <c r="A100" s="100">
        <v>33</v>
      </c>
      <c r="B100" s="101" t="s">
        <v>318</v>
      </c>
      <c r="C100" s="101" t="s">
        <v>319</v>
      </c>
      <c r="D100" s="102" t="s">
        <v>220</v>
      </c>
      <c r="E100" s="100">
        <v>3.4000000000000002E-2</v>
      </c>
      <c r="F100" s="103">
        <v>623.46</v>
      </c>
      <c r="G100" s="103">
        <v>103.12</v>
      </c>
      <c r="H100" s="103">
        <v>520.34</v>
      </c>
      <c r="I100" s="103">
        <v>71.41</v>
      </c>
      <c r="J100" s="103" t="s">
        <v>214</v>
      </c>
      <c r="K100" s="103">
        <v>21</v>
      </c>
      <c r="L100" s="103">
        <v>4</v>
      </c>
      <c r="M100" s="103">
        <v>17</v>
      </c>
      <c r="N100" s="103">
        <v>2</v>
      </c>
      <c r="O100" s="103" t="s">
        <v>214</v>
      </c>
      <c r="P100" s="103">
        <v>0.45</v>
      </c>
      <c r="Q100" s="103">
        <v>0.13</v>
      </c>
    </row>
    <row r="101" spans="1:17">
      <c r="A101" s="153" t="s">
        <v>320</v>
      </c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</row>
    <row r="102" spans="1:17" ht="89.25">
      <c r="A102" s="100">
        <v>34</v>
      </c>
      <c r="B102" s="101" t="s">
        <v>321</v>
      </c>
      <c r="C102" s="101" t="s">
        <v>322</v>
      </c>
      <c r="D102" s="102" t="s">
        <v>231</v>
      </c>
      <c r="E102" s="100">
        <v>1.7000000000000001E-2</v>
      </c>
      <c r="F102" s="103">
        <v>10196.74</v>
      </c>
      <c r="G102" s="103">
        <v>144.97999999999999</v>
      </c>
      <c r="H102" s="103">
        <v>2998.26</v>
      </c>
      <c r="I102" s="103">
        <v>316.08</v>
      </c>
      <c r="J102" s="103">
        <v>7053.5</v>
      </c>
      <c r="K102" s="103">
        <v>173</v>
      </c>
      <c r="L102" s="103">
        <v>2</v>
      </c>
      <c r="M102" s="103">
        <v>51</v>
      </c>
      <c r="N102" s="103">
        <v>5</v>
      </c>
      <c r="O102" s="103">
        <v>120</v>
      </c>
      <c r="P102" s="103">
        <v>0.31</v>
      </c>
      <c r="Q102" s="103">
        <v>0.3</v>
      </c>
    </row>
    <row r="103" spans="1:17" ht="76.5">
      <c r="A103" s="100">
        <v>35</v>
      </c>
      <c r="B103" s="101" t="s">
        <v>323</v>
      </c>
      <c r="C103" s="101" t="s">
        <v>324</v>
      </c>
      <c r="D103" s="102" t="s">
        <v>325</v>
      </c>
      <c r="E103" s="100">
        <v>1.7000000000000001E-2</v>
      </c>
      <c r="F103" s="103">
        <v>35255.78</v>
      </c>
      <c r="G103" s="103">
        <v>544.87</v>
      </c>
      <c r="H103" s="103">
        <v>3024.34</v>
      </c>
      <c r="I103" s="103">
        <v>527.41</v>
      </c>
      <c r="J103" s="103">
        <v>31686.57</v>
      </c>
      <c r="K103" s="103">
        <v>599</v>
      </c>
      <c r="L103" s="103">
        <v>9</v>
      </c>
      <c r="M103" s="103">
        <v>51</v>
      </c>
      <c r="N103" s="103">
        <v>9</v>
      </c>
      <c r="O103" s="103">
        <v>539</v>
      </c>
      <c r="P103" s="103">
        <v>1.1200000000000001</v>
      </c>
      <c r="Q103" s="103">
        <v>0.51</v>
      </c>
    </row>
    <row r="104" spans="1:17" ht="102">
      <c r="A104" s="100">
        <v>36</v>
      </c>
      <c r="B104" s="101" t="s">
        <v>326</v>
      </c>
      <c r="C104" s="101" t="s">
        <v>327</v>
      </c>
      <c r="D104" s="102" t="s">
        <v>325</v>
      </c>
      <c r="E104" s="100">
        <v>1.7000000000000001E-2</v>
      </c>
      <c r="F104" s="103">
        <v>42388.33</v>
      </c>
      <c r="G104" s="103">
        <v>36.43</v>
      </c>
      <c r="H104" s="103">
        <v>1267.5</v>
      </c>
      <c r="I104" s="103">
        <v>274.35000000000002</v>
      </c>
      <c r="J104" s="103">
        <v>41084.400000000001</v>
      </c>
      <c r="K104" s="103">
        <v>721</v>
      </c>
      <c r="L104" s="103">
        <v>1</v>
      </c>
      <c r="M104" s="103">
        <v>22</v>
      </c>
      <c r="N104" s="103">
        <v>5</v>
      </c>
      <c r="O104" s="103">
        <v>698</v>
      </c>
      <c r="P104" s="103">
        <v>0.08</v>
      </c>
      <c r="Q104" s="103">
        <v>0.3</v>
      </c>
    </row>
    <row r="105" spans="1:17" ht="89.25">
      <c r="A105" s="100">
        <v>37</v>
      </c>
      <c r="B105" s="101" t="s">
        <v>316</v>
      </c>
      <c r="C105" s="101" t="s">
        <v>328</v>
      </c>
      <c r="D105" s="102" t="s">
        <v>315</v>
      </c>
      <c r="E105" s="100">
        <v>0.06</v>
      </c>
      <c r="F105" s="103">
        <v>8964.4599999999991</v>
      </c>
      <c r="G105" s="103">
        <v>1402.46</v>
      </c>
      <c r="H105" s="103">
        <v>7562</v>
      </c>
      <c r="I105" s="103">
        <v>1029.31</v>
      </c>
      <c r="J105" s="103" t="s">
        <v>214</v>
      </c>
      <c r="K105" s="103">
        <v>538</v>
      </c>
      <c r="L105" s="103">
        <v>84</v>
      </c>
      <c r="M105" s="103">
        <v>454</v>
      </c>
      <c r="N105" s="103">
        <v>62</v>
      </c>
      <c r="O105" s="103" t="s">
        <v>214</v>
      </c>
      <c r="P105" s="103">
        <v>9.27</v>
      </c>
      <c r="Q105" s="103">
        <v>4.04</v>
      </c>
    </row>
    <row r="106" spans="1:17" ht="76.5">
      <c r="A106" s="100">
        <v>38</v>
      </c>
      <c r="B106" s="101" t="s">
        <v>329</v>
      </c>
      <c r="C106" s="101" t="s">
        <v>330</v>
      </c>
      <c r="D106" s="102" t="s">
        <v>234</v>
      </c>
      <c r="E106" s="100">
        <v>8.4960000000000004</v>
      </c>
      <c r="F106" s="103">
        <v>1494</v>
      </c>
      <c r="G106" s="103" t="s">
        <v>214</v>
      </c>
      <c r="H106" s="103" t="s">
        <v>214</v>
      </c>
      <c r="I106" s="103" t="s">
        <v>214</v>
      </c>
      <c r="J106" s="103">
        <v>1494</v>
      </c>
      <c r="K106" s="103">
        <v>12693</v>
      </c>
      <c r="L106" s="103" t="s">
        <v>214</v>
      </c>
      <c r="M106" s="103" t="s">
        <v>214</v>
      </c>
      <c r="N106" s="103" t="s">
        <v>214</v>
      </c>
      <c r="O106" s="103">
        <v>12693</v>
      </c>
      <c r="P106" s="103" t="s">
        <v>214</v>
      </c>
      <c r="Q106" s="103" t="s">
        <v>214</v>
      </c>
    </row>
    <row r="107" spans="1:17" ht="89.25">
      <c r="A107" s="100">
        <v>39</v>
      </c>
      <c r="B107" s="101" t="s">
        <v>313</v>
      </c>
      <c r="C107" s="101" t="s">
        <v>331</v>
      </c>
      <c r="D107" s="102" t="s">
        <v>315</v>
      </c>
      <c r="E107" s="100">
        <v>0.06</v>
      </c>
      <c r="F107" s="103">
        <v>7172.89</v>
      </c>
      <c r="G107" s="103">
        <v>933.11</v>
      </c>
      <c r="H107" s="103">
        <v>4831.78</v>
      </c>
      <c r="I107" s="103">
        <v>736</v>
      </c>
      <c r="J107" s="103">
        <v>1408</v>
      </c>
      <c r="K107" s="103">
        <v>430</v>
      </c>
      <c r="L107" s="103">
        <v>56</v>
      </c>
      <c r="M107" s="103">
        <v>290</v>
      </c>
      <c r="N107" s="103">
        <v>44</v>
      </c>
      <c r="O107" s="103">
        <v>84</v>
      </c>
      <c r="P107" s="103">
        <v>6.32</v>
      </c>
      <c r="Q107" s="103">
        <v>2.65</v>
      </c>
    </row>
    <row r="108" spans="1:17" ht="38.25">
      <c r="A108" s="100">
        <v>40</v>
      </c>
      <c r="B108" s="101" t="s">
        <v>332</v>
      </c>
      <c r="C108" s="101" t="s">
        <v>333</v>
      </c>
      <c r="D108" s="102" t="s">
        <v>234</v>
      </c>
      <c r="E108" s="100">
        <v>3.456</v>
      </c>
      <c r="F108" s="103">
        <v>853</v>
      </c>
      <c r="G108" s="103" t="s">
        <v>214</v>
      </c>
      <c r="H108" s="103" t="s">
        <v>214</v>
      </c>
      <c r="I108" s="103" t="s">
        <v>214</v>
      </c>
      <c r="J108" s="103">
        <v>853</v>
      </c>
      <c r="K108" s="103">
        <v>2948</v>
      </c>
      <c r="L108" s="103" t="s">
        <v>214</v>
      </c>
      <c r="M108" s="103" t="s">
        <v>214</v>
      </c>
      <c r="N108" s="103" t="s">
        <v>214</v>
      </c>
      <c r="O108" s="103">
        <v>2948</v>
      </c>
      <c r="P108" s="103" t="s">
        <v>214</v>
      </c>
      <c r="Q108" s="103" t="s">
        <v>214</v>
      </c>
    </row>
    <row r="109" spans="1:17" ht="89.25">
      <c r="A109" s="104">
        <v>41</v>
      </c>
      <c r="B109" s="105" t="s">
        <v>334</v>
      </c>
      <c r="C109" s="105" t="s">
        <v>335</v>
      </c>
      <c r="D109" s="106" t="s">
        <v>336</v>
      </c>
      <c r="E109" s="104">
        <v>0.68</v>
      </c>
      <c r="F109" s="107">
        <v>1241.3</v>
      </c>
      <c r="G109" s="107">
        <v>232.09</v>
      </c>
      <c r="H109" s="107">
        <v>110.73</v>
      </c>
      <c r="I109" s="107" t="s">
        <v>214</v>
      </c>
      <c r="J109" s="107">
        <v>898.48</v>
      </c>
      <c r="K109" s="107">
        <v>844</v>
      </c>
      <c r="L109" s="107">
        <v>158</v>
      </c>
      <c r="M109" s="107">
        <v>75</v>
      </c>
      <c r="N109" s="107" t="s">
        <v>214</v>
      </c>
      <c r="O109" s="107">
        <v>611</v>
      </c>
      <c r="P109" s="107">
        <v>16.579999999999998</v>
      </c>
      <c r="Q109" s="107">
        <v>0.17</v>
      </c>
    </row>
    <row r="110" spans="1:17">
      <c r="A110" s="145" t="s">
        <v>252</v>
      </c>
      <c r="B110" s="141"/>
      <c r="C110" s="141"/>
      <c r="D110" s="141"/>
      <c r="E110" s="141"/>
      <c r="F110" s="141"/>
      <c r="G110" s="141"/>
      <c r="H110" s="141"/>
      <c r="I110" s="141"/>
      <c r="J110" s="141"/>
      <c r="K110" s="103">
        <v>19540</v>
      </c>
      <c r="L110" s="103">
        <v>412</v>
      </c>
      <c r="M110" s="103">
        <v>1435</v>
      </c>
      <c r="N110" s="103">
        <v>195</v>
      </c>
      <c r="O110" s="103">
        <v>17693</v>
      </c>
      <c r="P110" s="103">
        <v>44.98</v>
      </c>
      <c r="Q110" s="103">
        <v>12.38</v>
      </c>
    </row>
    <row r="111" spans="1:17">
      <c r="A111" s="145" t="s">
        <v>253</v>
      </c>
      <c r="B111" s="141"/>
      <c r="C111" s="141"/>
      <c r="D111" s="141"/>
      <c r="E111" s="141"/>
      <c r="F111" s="141"/>
      <c r="G111" s="141"/>
      <c r="H111" s="141"/>
      <c r="I111" s="141"/>
      <c r="J111" s="141"/>
      <c r="K111" s="103">
        <v>19817</v>
      </c>
      <c r="L111" s="103">
        <v>474</v>
      </c>
      <c r="M111" s="103">
        <v>1650</v>
      </c>
      <c r="N111" s="103">
        <v>224</v>
      </c>
      <c r="O111" s="103">
        <v>17693</v>
      </c>
      <c r="P111" s="103">
        <v>51.73</v>
      </c>
      <c r="Q111" s="103">
        <v>14.25</v>
      </c>
    </row>
    <row r="112" spans="1:17">
      <c r="A112" s="145" t="s">
        <v>254</v>
      </c>
      <c r="B112" s="141"/>
      <c r="C112" s="141"/>
      <c r="D112" s="141"/>
      <c r="E112" s="141"/>
      <c r="F112" s="141"/>
      <c r="G112" s="141"/>
      <c r="H112" s="141"/>
      <c r="I112" s="141"/>
      <c r="J112" s="141"/>
      <c r="K112" s="103">
        <v>898</v>
      </c>
      <c r="L112" s="103" t="s">
        <v>214</v>
      </c>
      <c r="M112" s="103" t="s">
        <v>214</v>
      </c>
      <c r="N112" s="103" t="s">
        <v>214</v>
      </c>
      <c r="O112" s="103" t="s">
        <v>214</v>
      </c>
      <c r="P112" s="103" t="s">
        <v>214</v>
      </c>
      <c r="Q112" s="103" t="s">
        <v>214</v>
      </c>
    </row>
    <row r="113" spans="1:17">
      <c r="A113" s="145" t="s">
        <v>255</v>
      </c>
      <c r="B113" s="141"/>
      <c r="C113" s="141"/>
      <c r="D113" s="141"/>
      <c r="E113" s="141"/>
      <c r="F113" s="141"/>
      <c r="G113" s="141"/>
      <c r="H113" s="141"/>
      <c r="I113" s="141"/>
      <c r="J113" s="141"/>
      <c r="K113" s="103">
        <v>500</v>
      </c>
      <c r="L113" s="103" t="s">
        <v>214</v>
      </c>
      <c r="M113" s="103" t="s">
        <v>214</v>
      </c>
      <c r="N113" s="103" t="s">
        <v>214</v>
      </c>
      <c r="O113" s="103" t="s">
        <v>214</v>
      </c>
      <c r="P113" s="103" t="s">
        <v>214</v>
      </c>
      <c r="Q113" s="103" t="s">
        <v>214</v>
      </c>
    </row>
    <row r="114" spans="1:17">
      <c r="A114" s="148" t="s">
        <v>337</v>
      </c>
      <c r="B114" s="143"/>
      <c r="C114" s="143"/>
      <c r="D114" s="143"/>
      <c r="E114" s="143"/>
      <c r="F114" s="143"/>
      <c r="G114" s="143"/>
      <c r="H114" s="143"/>
      <c r="I114" s="143"/>
      <c r="J114" s="143"/>
      <c r="K114" s="103" t="s">
        <v>214</v>
      </c>
      <c r="L114" s="103" t="s">
        <v>214</v>
      </c>
      <c r="M114" s="103" t="s">
        <v>214</v>
      </c>
      <c r="N114" s="103" t="s">
        <v>214</v>
      </c>
      <c r="O114" s="103" t="s">
        <v>214</v>
      </c>
      <c r="P114" s="103" t="s">
        <v>214</v>
      </c>
      <c r="Q114" s="103" t="s">
        <v>214</v>
      </c>
    </row>
    <row r="115" spans="1:17">
      <c r="A115" s="145" t="s">
        <v>338</v>
      </c>
      <c r="B115" s="141"/>
      <c r="C115" s="141"/>
      <c r="D115" s="141"/>
      <c r="E115" s="141"/>
      <c r="F115" s="141"/>
      <c r="G115" s="141"/>
      <c r="H115" s="141"/>
      <c r="I115" s="141"/>
      <c r="J115" s="141"/>
      <c r="K115" s="103">
        <v>2718</v>
      </c>
      <c r="L115" s="103" t="s">
        <v>214</v>
      </c>
      <c r="M115" s="103" t="s">
        <v>214</v>
      </c>
      <c r="N115" s="103" t="s">
        <v>214</v>
      </c>
      <c r="O115" s="103" t="s">
        <v>214</v>
      </c>
      <c r="P115" s="103">
        <v>30.41</v>
      </c>
      <c r="Q115" s="103">
        <v>12.62</v>
      </c>
    </row>
    <row r="116" spans="1:17">
      <c r="A116" s="145" t="s">
        <v>260</v>
      </c>
      <c r="B116" s="141"/>
      <c r="C116" s="141"/>
      <c r="D116" s="141"/>
      <c r="E116" s="141"/>
      <c r="F116" s="141"/>
      <c r="G116" s="141"/>
      <c r="H116" s="141"/>
      <c r="I116" s="141"/>
      <c r="J116" s="141"/>
      <c r="K116" s="103">
        <v>1631</v>
      </c>
      <c r="L116" s="103" t="s">
        <v>214</v>
      </c>
      <c r="M116" s="103" t="s">
        <v>214</v>
      </c>
      <c r="N116" s="103" t="s">
        <v>214</v>
      </c>
      <c r="O116" s="103" t="s">
        <v>214</v>
      </c>
      <c r="P116" s="103">
        <v>2.25</v>
      </c>
      <c r="Q116" s="103">
        <v>1.43</v>
      </c>
    </row>
    <row r="117" spans="1:17">
      <c r="A117" s="145" t="s">
        <v>261</v>
      </c>
      <c r="B117" s="141"/>
      <c r="C117" s="141"/>
      <c r="D117" s="141"/>
      <c r="E117" s="141"/>
      <c r="F117" s="141"/>
      <c r="G117" s="141"/>
      <c r="H117" s="141"/>
      <c r="I117" s="141"/>
      <c r="J117" s="141"/>
      <c r="K117" s="103">
        <v>15641</v>
      </c>
      <c r="L117" s="103" t="s">
        <v>214</v>
      </c>
      <c r="M117" s="103" t="s">
        <v>214</v>
      </c>
      <c r="N117" s="103" t="s">
        <v>214</v>
      </c>
      <c r="O117" s="103" t="s">
        <v>214</v>
      </c>
      <c r="P117" s="103" t="s">
        <v>214</v>
      </c>
      <c r="Q117" s="103" t="s">
        <v>214</v>
      </c>
    </row>
    <row r="118" spans="1:17">
      <c r="A118" s="145" t="s">
        <v>339</v>
      </c>
      <c r="B118" s="141"/>
      <c r="C118" s="141"/>
      <c r="D118" s="141"/>
      <c r="E118" s="141"/>
      <c r="F118" s="141"/>
      <c r="G118" s="141"/>
      <c r="H118" s="141"/>
      <c r="I118" s="141"/>
      <c r="J118" s="141"/>
      <c r="K118" s="103">
        <v>1225</v>
      </c>
      <c r="L118" s="103" t="s">
        <v>214</v>
      </c>
      <c r="M118" s="103" t="s">
        <v>214</v>
      </c>
      <c r="N118" s="103" t="s">
        <v>214</v>
      </c>
      <c r="O118" s="103" t="s">
        <v>214</v>
      </c>
      <c r="P118" s="103">
        <v>19.07</v>
      </c>
      <c r="Q118" s="103">
        <v>0.2</v>
      </c>
    </row>
    <row r="119" spans="1:17">
      <c r="A119" s="145" t="s">
        <v>262</v>
      </c>
      <c r="B119" s="141"/>
      <c r="C119" s="141"/>
      <c r="D119" s="141"/>
      <c r="E119" s="141"/>
      <c r="F119" s="141"/>
      <c r="G119" s="141"/>
      <c r="H119" s="141"/>
      <c r="I119" s="141"/>
      <c r="J119" s="141"/>
      <c r="K119" s="103">
        <v>21215</v>
      </c>
      <c r="L119" s="103" t="s">
        <v>214</v>
      </c>
      <c r="M119" s="103" t="s">
        <v>214</v>
      </c>
      <c r="N119" s="103" t="s">
        <v>214</v>
      </c>
      <c r="O119" s="103" t="s">
        <v>214</v>
      </c>
      <c r="P119" s="103">
        <v>51.73</v>
      </c>
      <c r="Q119" s="103">
        <v>14.25</v>
      </c>
    </row>
    <row r="120" spans="1:17">
      <c r="A120" s="145" t="s">
        <v>263</v>
      </c>
      <c r="B120" s="141"/>
      <c r="C120" s="141"/>
      <c r="D120" s="141"/>
      <c r="E120" s="141"/>
      <c r="F120" s="141"/>
      <c r="G120" s="141"/>
      <c r="H120" s="141"/>
      <c r="I120" s="141"/>
      <c r="J120" s="141"/>
      <c r="K120" s="103" t="s">
        <v>214</v>
      </c>
      <c r="L120" s="103" t="s">
        <v>214</v>
      </c>
      <c r="M120" s="103" t="s">
        <v>214</v>
      </c>
      <c r="N120" s="103" t="s">
        <v>214</v>
      </c>
      <c r="O120" s="103" t="s">
        <v>214</v>
      </c>
      <c r="P120" s="103" t="s">
        <v>214</v>
      </c>
      <c r="Q120" s="103" t="s">
        <v>214</v>
      </c>
    </row>
    <row r="121" spans="1:17">
      <c r="A121" s="145" t="s">
        <v>264</v>
      </c>
      <c r="B121" s="141"/>
      <c r="C121" s="141"/>
      <c r="D121" s="141"/>
      <c r="E121" s="141"/>
      <c r="F121" s="141"/>
      <c r="G121" s="141"/>
      <c r="H121" s="141"/>
      <c r="I121" s="141"/>
      <c r="J121" s="141"/>
      <c r="K121" s="103">
        <v>474</v>
      </c>
      <c r="L121" s="103" t="s">
        <v>214</v>
      </c>
      <c r="M121" s="103" t="s">
        <v>214</v>
      </c>
      <c r="N121" s="103" t="s">
        <v>214</v>
      </c>
      <c r="O121" s="103" t="s">
        <v>214</v>
      </c>
      <c r="P121" s="103" t="s">
        <v>214</v>
      </c>
      <c r="Q121" s="103" t="s">
        <v>214</v>
      </c>
    </row>
    <row r="122" spans="1:17">
      <c r="A122" s="145" t="s">
        <v>265</v>
      </c>
      <c r="B122" s="141"/>
      <c r="C122" s="141"/>
      <c r="D122" s="141"/>
      <c r="E122" s="141"/>
      <c r="F122" s="141"/>
      <c r="G122" s="141"/>
      <c r="H122" s="141"/>
      <c r="I122" s="141"/>
      <c r="J122" s="141"/>
      <c r="K122" s="103">
        <v>17693</v>
      </c>
      <c r="L122" s="103" t="s">
        <v>214</v>
      </c>
      <c r="M122" s="103" t="s">
        <v>214</v>
      </c>
      <c r="N122" s="103" t="s">
        <v>214</v>
      </c>
      <c r="O122" s="103" t="s">
        <v>214</v>
      </c>
      <c r="P122" s="103" t="s">
        <v>214</v>
      </c>
      <c r="Q122" s="103" t="s">
        <v>214</v>
      </c>
    </row>
    <row r="123" spans="1:17">
      <c r="A123" s="145" t="s">
        <v>266</v>
      </c>
      <c r="B123" s="141"/>
      <c r="C123" s="141"/>
      <c r="D123" s="141"/>
      <c r="E123" s="141"/>
      <c r="F123" s="141"/>
      <c r="G123" s="141"/>
      <c r="H123" s="141"/>
      <c r="I123" s="141"/>
      <c r="J123" s="141"/>
      <c r="K123" s="103">
        <v>1650</v>
      </c>
      <c r="L123" s="103" t="s">
        <v>214</v>
      </c>
      <c r="M123" s="103" t="s">
        <v>214</v>
      </c>
      <c r="N123" s="103" t="s">
        <v>214</v>
      </c>
      <c r="O123" s="103" t="s">
        <v>214</v>
      </c>
      <c r="P123" s="103" t="s">
        <v>214</v>
      </c>
      <c r="Q123" s="103" t="s">
        <v>214</v>
      </c>
    </row>
    <row r="124" spans="1:17">
      <c r="A124" s="145" t="s">
        <v>267</v>
      </c>
      <c r="B124" s="141"/>
      <c r="C124" s="141"/>
      <c r="D124" s="141"/>
      <c r="E124" s="141"/>
      <c r="F124" s="141"/>
      <c r="G124" s="141"/>
      <c r="H124" s="141"/>
      <c r="I124" s="141"/>
      <c r="J124" s="141"/>
      <c r="K124" s="103">
        <v>224</v>
      </c>
      <c r="L124" s="103" t="s">
        <v>214</v>
      </c>
      <c r="M124" s="103" t="s">
        <v>214</v>
      </c>
      <c r="N124" s="103" t="s">
        <v>214</v>
      </c>
      <c r="O124" s="103" t="s">
        <v>214</v>
      </c>
      <c r="P124" s="103" t="s">
        <v>214</v>
      </c>
      <c r="Q124" s="103" t="s">
        <v>214</v>
      </c>
    </row>
    <row r="125" spans="1:17">
      <c r="A125" s="145" t="s">
        <v>268</v>
      </c>
      <c r="B125" s="141"/>
      <c r="C125" s="141"/>
      <c r="D125" s="141"/>
      <c r="E125" s="141"/>
      <c r="F125" s="141"/>
      <c r="G125" s="141"/>
      <c r="H125" s="141"/>
      <c r="I125" s="141"/>
      <c r="J125" s="141"/>
      <c r="K125" s="103">
        <v>898</v>
      </c>
      <c r="L125" s="103" t="s">
        <v>214</v>
      </c>
      <c r="M125" s="103" t="s">
        <v>214</v>
      </c>
      <c r="N125" s="103" t="s">
        <v>214</v>
      </c>
      <c r="O125" s="103" t="s">
        <v>214</v>
      </c>
      <c r="P125" s="103" t="s">
        <v>214</v>
      </c>
      <c r="Q125" s="103" t="s">
        <v>214</v>
      </c>
    </row>
    <row r="126" spans="1:17">
      <c r="A126" s="145" t="s">
        <v>269</v>
      </c>
      <c r="B126" s="141"/>
      <c r="C126" s="141"/>
      <c r="D126" s="141"/>
      <c r="E126" s="141"/>
      <c r="F126" s="141"/>
      <c r="G126" s="141"/>
      <c r="H126" s="141"/>
      <c r="I126" s="141"/>
      <c r="J126" s="141"/>
      <c r="K126" s="103">
        <v>500</v>
      </c>
      <c r="L126" s="103" t="s">
        <v>214</v>
      </c>
      <c r="M126" s="103" t="s">
        <v>214</v>
      </c>
      <c r="N126" s="103" t="s">
        <v>214</v>
      </c>
      <c r="O126" s="103" t="s">
        <v>214</v>
      </c>
      <c r="P126" s="103" t="s">
        <v>214</v>
      </c>
      <c r="Q126" s="103" t="s">
        <v>214</v>
      </c>
    </row>
    <row r="127" spans="1:17">
      <c r="A127" s="149" t="s">
        <v>340</v>
      </c>
      <c r="B127" s="150"/>
      <c r="C127" s="150"/>
      <c r="D127" s="150"/>
      <c r="E127" s="150"/>
      <c r="F127" s="150"/>
      <c r="G127" s="150"/>
      <c r="H127" s="150"/>
      <c r="I127" s="150"/>
      <c r="J127" s="150"/>
      <c r="K127" s="107">
        <v>21215</v>
      </c>
      <c r="L127" s="107" t="s">
        <v>214</v>
      </c>
      <c r="M127" s="107" t="s">
        <v>214</v>
      </c>
      <c r="N127" s="107" t="s">
        <v>214</v>
      </c>
      <c r="O127" s="107" t="s">
        <v>214</v>
      </c>
      <c r="P127" s="107">
        <v>51.73</v>
      </c>
      <c r="Q127" s="107">
        <v>14.25</v>
      </c>
    </row>
    <row r="128" spans="1:17" ht="15">
      <c r="A128" s="151" t="s">
        <v>341</v>
      </c>
      <c r="B128" s="152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</row>
    <row r="129" spans="1:17" ht="76.5">
      <c r="A129" s="100">
        <v>42</v>
      </c>
      <c r="B129" s="101" t="s">
        <v>342</v>
      </c>
      <c r="C129" s="101" t="s">
        <v>343</v>
      </c>
      <c r="D129" s="102" t="s">
        <v>344</v>
      </c>
      <c r="E129" s="100">
        <v>0.498</v>
      </c>
      <c r="F129" s="103">
        <v>752.24</v>
      </c>
      <c r="G129" s="103">
        <v>509.88</v>
      </c>
      <c r="H129" s="103">
        <v>242.36</v>
      </c>
      <c r="I129" s="103">
        <v>1.48</v>
      </c>
      <c r="J129" s="103" t="s">
        <v>214</v>
      </c>
      <c r="K129" s="103">
        <v>375</v>
      </c>
      <c r="L129" s="103">
        <v>254</v>
      </c>
      <c r="M129" s="103">
        <v>121</v>
      </c>
      <c r="N129" s="103">
        <v>1</v>
      </c>
      <c r="O129" s="103" t="s">
        <v>214</v>
      </c>
      <c r="P129" s="103">
        <v>27.96</v>
      </c>
      <c r="Q129" s="103">
        <v>0.09</v>
      </c>
    </row>
    <row r="130" spans="1:17" ht="63.75">
      <c r="A130" s="100">
        <v>43</v>
      </c>
      <c r="B130" s="101" t="s">
        <v>342</v>
      </c>
      <c r="C130" s="101" t="s">
        <v>345</v>
      </c>
      <c r="D130" s="102" t="s">
        <v>344</v>
      </c>
      <c r="E130" s="100">
        <v>0.498</v>
      </c>
      <c r="F130" s="103">
        <v>1506.81</v>
      </c>
      <c r="G130" s="103">
        <v>837.66</v>
      </c>
      <c r="H130" s="103">
        <v>432.79</v>
      </c>
      <c r="I130" s="103">
        <v>2.64</v>
      </c>
      <c r="J130" s="103">
        <v>236.36</v>
      </c>
      <c r="K130" s="103">
        <v>750</v>
      </c>
      <c r="L130" s="103">
        <v>417</v>
      </c>
      <c r="M130" s="103">
        <v>216</v>
      </c>
      <c r="N130" s="103">
        <v>1</v>
      </c>
      <c r="O130" s="103">
        <v>117</v>
      </c>
      <c r="P130" s="103">
        <v>45.94</v>
      </c>
      <c r="Q130" s="103">
        <v>0.17</v>
      </c>
    </row>
    <row r="131" spans="1:17">
      <c r="A131" s="104">
        <v>44</v>
      </c>
      <c r="B131" s="105" t="s">
        <v>346</v>
      </c>
      <c r="C131" s="105" t="s">
        <v>347</v>
      </c>
      <c r="D131" s="106" t="s">
        <v>348</v>
      </c>
      <c r="E131" s="104">
        <v>0.498</v>
      </c>
      <c r="F131" s="107">
        <v>19493</v>
      </c>
      <c r="G131" s="107" t="s">
        <v>214</v>
      </c>
      <c r="H131" s="107" t="s">
        <v>214</v>
      </c>
      <c r="I131" s="107" t="s">
        <v>214</v>
      </c>
      <c r="J131" s="107">
        <v>19493</v>
      </c>
      <c r="K131" s="107">
        <v>9708</v>
      </c>
      <c r="L131" s="107" t="s">
        <v>214</v>
      </c>
      <c r="M131" s="107" t="s">
        <v>214</v>
      </c>
      <c r="N131" s="107" t="s">
        <v>214</v>
      </c>
      <c r="O131" s="107">
        <v>9708</v>
      </c>
      <c r="P131" s="107" t="s">
        <v>214</v>
      </c>
      <c r="Q131" s="107" t="s">
        <v>214</v>
      </c>
    </row>
    <row r="132" spans="1:17">
      <c r="A132" s="145" t="s">
        <v>252</v>
      </c>
      <c r="B132" s="141"/>
      <c r="C132" s="141"/>
      <c r="D132" s="141"/>
      <c r="E132" s="141"/>
      <c r="F132" s="141"/>
      <c r="G132" s="141"/>
      <c r="H132" s="141"/>
      <c r="I132" s="141"/>
      <c r="J132" s="141"/>
      <c r="K132" s="103">
        <v>10833</v>
      </c>
      <c r="L132" s="103">
        <v>671</v>
      </c>
      <c r="M132" s="103">
        <v>337</v>
      </c>
      <c r="N132" s="103">
        <v>2</v>
      </c>
      <c r="O132" s="103">
        <v>9825</v>
      </c>
      <c r="P132" s="103">
        <v>73.900000000000006</v>
      </c>
      <c r="Q132" s="103">
        <v>0.26</v>
      </c>
    </row>
    <row r="133" spans="1:17">
      <c r="A133" s="145" t="s">
        <v>253</v>
      </c>
      <c r="B133" s="141"/>
      <c r="C133" s="141"/>
      <c r="D133" s="141"/>
      <c r="E133" s="141"/>
      <c r="F133" s="141"/>
      <c r="G133" s="141"/>
      <c r="H133" s="141"/>
      <c r="I133" s="141"/>
      <c r="J133" s="141"/>
      <c r="K133" s="103">
        <v>10985</v>
      </c>
      <c r="L133" s="103">
        <v>772</v>
      </c>
      <c r="M133" s="103">
        <v>388</v>
      </c>
      <c r="N133" s="103">
        <v>2</v>
      </c>
      <c r="O133" s="103">
        <v>9825</v>
      </c>
      <c r="P133" s="103">
        <v>84.99</v>
      </c>
      <c r="Q133" s="103">
        <v>0.3</v>
      </c>
    </row>
    <row r="134" spans="1:17">
      <c r="A134" s="145" t="s">
        <v>254</v>
      </c>
      <c r="B134" s="141"/>
      <c r="C134" s="141"/>
      <c r="D134" s="141"/>
      <c r="E134" s="141"/>
      <c r="F134" s="141"/>
      <c r="G134" s="141"/>
      <c r="H134" s="141"/>
      <c r="I134" s="141"/>
      <c r="J134" s="141"/>
      <c r="K134" s="103">
        <v>697</v>
      </c>
      <c r="L134" s="103" t="s">
        <v>214</v>
      </c>
      <c r="M134" s="103" t="s">
        <v>214</v>
      </c>
      <c r="N134" s="103" t="s">
        <v>214</v>
      </c>
      <c r="O134" s="103" t="s">
        <v>214</v>
      </c>
      <c r="P134" s="103" t="s">
        <v>214</v>
      </c>
      <c r="Q134" s="103" t="s">
        <v>214</v>
      </c>
    </row>
    <row r="135" spans="1:17">
      <c r="A135" s="145" t="s">
        <v>255</v>
      </c>
      <c r="B135" s="141"/>
      <c r="C135" s="141"/>
      <c r="D135" s="141"/>
      <c r="E135" s="141"/>
      <c r="F135" s="141"/>
      <c r="G135" s="141"/>
      <c r="H135" s="141"/>
      <c r="I135" s="141"/>
      <c r="J135" s="141"/>
      <c r="K135" s="103">
        <v>559</v>
      </c>
      <c r="L135" s="103" t="s">
        <v>214</v>
      </c>
      <c r="M135" s="103" t="s">
        <v>214</v>
      </c>
      <c r="N135" s="103" t="s">
        <v>214</v>
      </c>
      <c r="O135" s="103" t="s">
        <v>214</v>
      </c>
      <c r="P135" s="103" t="s">
        <v>214</v>
      </c>
      <c r="Q135" s="103" t="s">
        <v>214</v>
      </c>
    </row>
    <row r="136" spans="1:17">
      <c r="A136" s="148" t="s">
        <v>349</v>
      </c>
      <c r="B136" s="143"/>
      <c r="C136" s="143"/>
      <c r="D136" s="143"/>
      <c r="E136" s="143"/>
      <c r="F136" s="143"/>
      <c r="G136" s="143"/>
      <c r="H136" s="143"/>
      <c r="I136" s="143"/>
      <c r="J136" s="143"/>
      <c r="K136" s="103" t="s">
        <v>214</v>
      </c>
      <c r="L136" s="103" t="s">
        <v>214</v>
      </c>
      <c r="M136" s="103" t="s">
        <v>214</v>
      </c>
      <c r="N136" s="103" t="s">
        <v>214</v>
      </c>
      <c r="O136" s="103" t="s">
        <v>214</v>
      </c>
      <c r="P136" s="103" t="s">
        <v>214</v>
      </c>
      <c r="Q136" s="103" t="s">
        <v>214</v>
      </c>
    </row>
    <row r="137" spans="1:17">
      <c r="A137" s="145" t="s">
        <v>350</v>
      </c>
      <c r="B137" s="141"/>
      <c r="C137" s="141"/>
      <c r="D137" s="141"/>
      <c r="E137" s="141"/>
      <c r="F137" s="141"/>
      <c r="G137" s="141"/>
      <c r="H137" s="141"/>
      <c r="I137" s="141"/>
      <c r="J137" s="141"/>
      <c r="K137" s="103">
        <v>2533</v>
      </c>
      <c r="L137" s="103" t="s">
        <v>214</v>
      </c>
      <c r="M137" s="103" t="s">
        <v>214</v>
      </c>
      <c r="N137" s="103" t="s">
        <v>214</v>
      </c>
      <c r="O137" s="103" t="s">
        <v>214</v>
      </c>
      <c r="P137" s="103">
        <v>84.99</v>
      </c>
      <c r="Q137" s="103">
        <v>0.3</v>
      </c>
    </row>
    <row r="138" spans="1:17">
      <c r="A138" s="145" t="s">
        <v>261</v>
      </c>
      <c r="B138" s="141"/>
      <c r="C138" s="141"/>
      <c r="D138" s="141"/>
      <c r="E138" s="141"/>
      <c r="F138" s="141"/>
      <c r="G138" s="141"/>
      <c r="H138" s="141"/>
      <c r="I138" s="141"/>
      <c r="J138" s="141"/>
      <c r="K138" s="103">
        <v>9708</v>
      </c>
      <c r="L138" s="103" t="s">
        <v>214</v>
      </c>
      <c r="M138" s="103" t="s">
        <v>214</v>
      </c>
      <c r="N138" s="103" t="s">
        <v>214</v>
      </c>
      <c r="O138" s="103" t="s">
        <v>214</v>
      </c>
      <c r="P138" s="103" t="s">
        <v>214</v>
      </c>
      <c r="Q138" s="103" t="s">
        <v>214</v>
      </c>
    </row>
    <row r="139" spans="1:17">
      <c r="A139" s="145" t="s">
        <v>262</v>
      </c>
      <c r="B139" s="141"/>
      <c r="C139" s="141"/>
      <c r="D139" s="141"/>
      <c r="E139" s="141"/>
      <c r="F139" s="141"/>
      <c r="G139" s="141"/>
      <c r="H139" s="141"/>
      <c r="I139" s="141"/>
      <c r="J139" s="141"/>
      <c r="K139" s="103">
        <v>12241</v>
      </c>
      <c r="L139" s="103" t="s">
        <v>214</v>
      </c>
      <c r="M139" s="103" t="s">
        <v>214</v>
      </c>
      <c r="N139" s="103" t="s">
        <v>214</v>
      </c>
      <c r="O139" s="103" t="s">
        <v>214</v>
      </c>
      <c r="P139" s="103">
        <v>84.99</v>
      </c>
      <c r="Q139" s="103">
        <v>0.3</v>
      </c>
    </row>
    <row r="140" spans="1:17">
      <c r="A140" s="145" t="s">
        <v>263</v>
      </c>
      <c r="B140" s="141"/>
      <c r="C140" s="141"/>
      <c r="D140" s="141"/>
      <c r="E140" s="141"/>
      <c r="F140" s="141"/>
      <c r="G140" s="141"/>
      <c r="H140" s="141"/>
      <c r="I140" s="141"/>
      <c r="J140" s="141"/>
      <c r="K140" s="103" t="s">
        <v>214</v>
      </c>
      <c r="L140" s="103" t="s">
        <v>214</v>
      </c>
      <c r="M140" s="103" t="s">
        <v>214</v>
      </c>
      <c r="N140" s="103" t="s">
        <v>214</v>
      </c>
      <c r="O140" s="103" t="s">
        <v>214</v>
      </c>
      <c r="P140" s="103" t="s">
        <v>214</v>
      </c>
      <c r="Q140" s="103" t="s">
        <v>214</v>
      </c>
    </row>
    <row r="141" spans="1:17">
      <c r="A141" s="145" t="s">
        <v>264</v>
      </c>
      <c r="B141" s="141"/>
      <c r="C141" s="141"/>
      <c r="D141" s="141"/>
      <c r="E141" s="141"/>
      <c r="F141" s="141"/>
      <c r="G141" s="141"/>
      <c r="H141" s="141"/>
      <c r="I141" s="141"/>
      <c r="J141" s="141"/>
      <c r="K141" s="103">
        <v>772</v>
      </c>
      <c r="L141" s="103" t="s">
        <v>214</v>
      </c>
      <c r="M141" s="103" t="s">
        <v>214</v>
      </c>
      <c r="N141" s="103" t="s">
        <v>214</v>
      </c>
      <c r="O141" s="103" t="s">
        <v>214</v>
      </c>
      <c r="P141" s="103" t="s">
        <v>214</v>
      </c>
      <c r="Q141" s="103" t="s">
        <v>214</v>
      </c>
    </row>
    <row r="142" spans="1:17">
      <c r="A142" s="145" t="s">
        <v>265</v>
      </c>
      <c r="B142" s="141"/>
      <c r="C142" s="141"/>
      <c r="D142" s="141"/>
      <c r="E142" s="141"/>
      <c r="F142" s="141"/>
      <c r="G142" s="141"/>
      <c r="H142" s="141"/>
      <c r="I142" s="141"/>
      <c r="J142" s="141"/>
      <c r="K142" s="103">
        <v>9825</v>
      </c>
      <c r="L142" s="103" t="s">
        <v>214</v>
      </c>
      <c r="M142" s="103" t="s">
        <v>214</v>
      </c>
      <c r="N142" s="103" t="s">
        <v>214</v>
      </c>
      <c r="O142" s="103" t="s">
        <v>214</v>
      </c>
      <c r="P142" s="103" t="s">
        <v>214</v>
      </c>
      <c r="Q142" s="103" t="s">
        <v>214</v>
      </c>
    </row>
    <row r="143" spans="1:17">
      <c r="A143" s="145" t="s">
        <v>266</v>
      </c>
      <c r="B143" s="141"/>
      <c r="C143" s="141"/>
      <c r="D143" s="141"/>
      <c r="E143" s="141"/>
      <c r="F143" s="141"/>
      <c r="G143" s="141"/>
      <c r="H143" s="141"/>
      <c r="I143" s="141"/>
      <c r="J143" s="141"/>
      <c r="K143" s="103">
        <v>388</v>
      </c>
      <c r="L143" s="103" t="s">
        <v>214</v>
      </c>
      <c r="M143" s="103" t="s">
        <v>214</v>
      </c>
      <c r="N143" s="103" t="s">
        <v>214</v>
      </c>
      <c r="O143" s="103" t="s">
        <v>214</v>
      </c>
      <c r="P143" s="103" t="s">
        <v>214</v>
      </c>
      <c r="Q143" s="103" t="s">
        <v>214</v>
      </c>
    </row>
    <row r="144" spans="1:17">
      <c r="A144" s="145" t="s">
        <v>267</v>
      </c>
      <c r="B144" s="141"/>
      <c r="C144" s="141"/>
      <c r="D144" s="141"/>
      <c r="E144" s="141"/>
      <c r="F144" s="141"/>
      <c r="G144" s="141"/>
      <c r="H144" s="141"/>
      <c r="I144" s="141"/>
      <c r="J144" s="141"/>
      <c r="K144" s="103">
        <v>2</v>
      </c>
      <c r="L144" s="103" t="s">
        <v>214</v>
      </c>
      <c r="M144" s="103" t="s">
        <v>214</v>
      </c>
      <c r="N144" s="103" t="s">
        <v>214</v>
      </c>
      <c r="O144" s="103" t="s">
        <v>214</v>
      </c>
      <c r="P144" s="103" t="s">
        <v>214</v>
      </c>
      <c r="Q144" s="103" t="s">
        <v>214</v>
      </c>
    </row>
    <row r="145" spans="1:17">
      <c r="A145" s="145" t="s">
        <v>268</v>
      </c>
      <c r="B145" s="141"/>
      <c r="C145" s="141"/>
      <c r="D145" s="141"/>
      <c r="E145" s="141"/>
      <c r="F145" s="141"/>
      <c r="G145" s="141"/>
      <c r="H145" s="141"/>
      <c r="I145" s="141"/>
      <c r="J145" s="141"/>
      <c r="K145" s="103">
        <v>697</v>
      </c>
      <c r="L145" s="103" t="s">
        <v>214</v>
      </c>
      <c r="M145" s="103" t="s">
        <v>214</v>
      </c>
      <c r="N145" s="103" t="s">
        <v>214</v>
      </c>
      <c r="O145" s="103" t="s">
        <v>214</v>
      </c>
      <c r="P145" s="103" t="s">
        <v>214</v>
      </c>
      <c r="Q145" s="103" t="s">
        <v>214</v>
      </c>
    </row>
    <row r="146" spans="1:17">
      <c r="A146" s="145" t="s">
        <v>269</v>
      </c>
      <c r="B146" s="141"/>
      <c r="C146" s="141"/>
      <c r="D146" s="141"/>
      <c r="E146" s="141"/>
      <c r="F146" s="141"/>
      <c r="G146" s="141"/>
      <c r="H146" s="141"/>
      <c r="I146" s="141"/>
      <c r="J146" s="141"/>
      <c r="K146" s="103">
        <v>559</v>
      </c>
      <c r="L146" s="103" t="s">
        <v>214</v>
      </c>
      <c r="M146" s="103" t="s">
        <v>214</v>
      </c>
      <c r="N146" s="103" t="s">
        <v>214</v>
      </c>
      <c r="O146" s="103" t="s">
        <v>214</v>
      </c>
      <c r="P146" s="103" t="s">
        <v>214</v>
      </c>
      <c r="Q146" s="103" t="s">
        <v>214</v>
      </c>
    </row>
    <row r="147" spans="1:17">
      <c r="A147" s="149" t="s">
        <v>351</v>
      </c>
      <c r="B147" s="150"/>
      <c r="C147" s="150"/>
      <c r="D147" s="150"/>
      <c r="E147" s="150"/>
      <c r="F147" s="150"/>
      <c r="G147" s="150"/>
      <c r="H147" s="150"/>
      <c r="I147" s="150"/>
      <c r="J147" s="150"/>
      <c r="K147" s="107">
        <v>12241</v>
      </c>
      <c r="L147" s="107" t="s">
        <v>214</v>
      </c>
      <c r="M147" s="107" t="s">
        <v>214</v>
      </c>
      <c r="N147" s="107" t="s">
        <v>214</v>
      </c>
      <c r="O147" s="107" t="s">
        <v>214</v>
      </c>
      <c r="P147" s="107">
        <v>84.99</v>
      </c>
      <c r="Q147" s="107">
        <v>0.3</v>
      </c>
    </row>
    <row r="148" spans="1:17" ht="15">
      <c r="A148" s="151" t="s">
        <v>352</v>
      </c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</row>
    <row r="149" spans="1:17" ht="153">
      <c r="A149" s="100">
        <v>45</v>
      </c>
      <c r="B149" s="101" t="s">
        <v>353</v>
      </c>
      <c r="C149" s="101" t="s">
        <v>354</v>
      </c>
      <c r="D149" s="102" t="s">
        <v>355</v>
      </c>
      <c r="E149" s="100">
        <v>20</v>
      </c>
      <c r="F149" s="103">
        <v>165.76</v>
      </c>
      <c r="G149" s="103">
        <v>79.45</v>
      </c>
      <c r="H149" s="103">
        <v>86.31</v>
      </c>
      <c r="I149" s="103" t="s">
        <v>214</v>
      </c>
      <c r="J149" s="103" t="s">
        <v>214</v>
      </c>
      <c r="K149" s="103">
        <v>3315</v>
      </c>
      <c r="L149" s="103">
        <v>1589</v>
      </c>
      <c r="M149" s="103">
        <v>1726</v>
      </c>
      <c r="N149" s="103" t="s">
        <v>214</v>
      </c>
      <c r="O149" s="103" t="s">
        <v>214</v>
      </c>
      <c r="P149" s="103">
        <v>165</v>
      </c>
      <c r="Q149" s="103" t="s">
        <v>214</v>
      </c>
    </row>
    <row r="150" spans="1:17" ht="153">
      <c r="A150" s="100">
        <v>46</v>
      </c>
      <c r="B150" s="101" t="s">
        <v>356</v>
      </c>
      <c r="C150" s="101" t="s">
        <v>357</v>
      </c>
      <c r="D150" s="102" t="s">
        <v>355</v>
      </c>
      <c r="E150" s="100">
        <v>28</v>
      </c>
      <c r="F150" s="103">
        <v>55.27</v>
      </c>
      <c r="G150" s="103">
        <v>26.49</v>
      </c>
      <c r="H150" s="103">
        <v>28.78</v>
      </c>
      <c r="I150" s="103" t="s">
        <v>214</v>
      </c>
      <c r="J150" s="103" t="s">
        <v>214</v>
      </c>
      <c r="K150" s="103">
        <v>1548</v>
      </c>
      <c r="L150" s="103">
        <v>742</v>
      </c>
      <c r="M150" s="103">
        <v>806</v>
      </c>
      <c r="N150" s="103" t="s">
        <v>214</v>
      </c>
      <c r="O150" s="103" t="s">
        <v>214</v>
      </c>
      <c r="P150" s="103">
        <v>77</v>
      </c>
      <c r="Q150" s="103" t="s">
        <v>214</v>
      </c>
    </row>
    <row r="151" spans="1:17" ht="153">
      <c r="A151" s="100">
        <v>47</v>
      </c>
      <c r="B151" s="101" t="s">
        <v>358</v>
      </c>
      <c r="C151" s="101" t="s">
        <v>359</v>
      </c>
      <c r="D151" s="102" t="s">
        <v>355</v>
      </c>
      <c r="E151" s="100">
        <v>9</v>
      </c>
      <c r="F151" s="103">
        <v>32.090000000000003</v>
      </c>
      <c r="G151" s="103">
        <v>15.65</v>
      </c>
      <c r="H151" s="103">
        <v>16.440000000000001</v>
      </c>
      <c r="I151" s="103" t="s">
        <v>214</v>
      </c>
      <c r="J151" s="103" t="s">
        <v>214</v>
      </c>
      <c r="K151" s="103">
        <v>289</v>
      </c>
      <c r="L151" s="103">
        <v>141</v>
      </c>
      <c r="M151" s="103">
        <v>148</v>
      </c>
      <c r="N151" s="103" t="s">
        <v>214</v>
      </c>
      <c r="O151" s="103" t="s">
        <v>214</v>
      </c>
      <c r="P151" s="103">
        <v>14.67</v>
      </c>
      <c r="Q151" s="103" t="s">
        <v>214</v>
      </c>
    </row>
    <row r="152" spans="1:17" ht="153">
      <c r="A152" s="104">
        <v>48</v>
      </c>
      <c r="B152" s="105" t="s">
        <v>360</v>
      </c>
      <c r="C152" s="105" t="s">
        <v>361</v>
      </c>
      <c r="D152" s="106" t="s">
        <v>355</v>
      </c>
      <c r="E152" s="104">
        <v>8</v>
      </c>
      <c r="F152" s="107">
        <v>21.07</v>
      </c>
      <c r="G152" s="107">
        <v>10.11</v>
      </c>
      <c r="H152" s="107">
        <v>10.96</v>
      </c>
      <c r="I152" s="107" t="s">
        <v>214</v>
      </c>
      <c r="J152" s="107" t="s">
        <v>214</v>
      </c>
      <c r="K152" s="107">
        <v>169</v>
      </c>
      <c r="L152" s="107">
        <v>81</v>
      </c>
      <c r="M152" s="107">
        <v>88</v>
      </c>
      <c r="N152" s="107" t="s">
        <v>214</v>
      </c>
      <c r="O152" s="107" t="s">
        <v>214</v>
      </c>
      <c r="P152" s="107">
        <v>8.4</v>
      </c>
      <c r="Q152" s="107" t="s">
        <v>214</v>
      </c>
    </row>
    <row r="153" spans="1:17">
      <c r="A153" s="145" t="s">
        <v>252</v>
      </c>
      <c r="B153" s="141"/>
      <c r="C153" s="141"/>
      <c r="D153" s="141"/>
      <c r="E153" s="141"/>
      <c r="F153" s="141"/>
      <c r="G153" s="141"/>
      <c r="H153" s="141"/>
      <c r="I153" s="141"/>
      <c r="J153" s="141"/>
      <c r="K153" s="103">
        <v>5321</v>
      </c>
      <c r="L153" s="103">
        <v>2553</v>
      </c>
      <c r="M153" s="103">
        <v>2768</v>
      </c>
      <c r="N153" s="103" t="s">
        <v>214</v>
      </c>
      <c r="O153" s="103" t="s">
        <v>214</v>
      </c>
      <c r="P153" s="103">
        <v>265.07</v>
      </c>
      <c r="Q153" s="103"/>
    </row>
    <row r="154" spans="1:17">
      <c r="A154" s="145" t="s">
        <v>253</v>
      </c>
      <c r="B154" s="141"/>
      <c r="C154" s="141"/>
      <c r="D154" s="141"/>
      <c r="E154" s="141"/>
      <c r="F154" s="141"/>
      <c r="G154" s="141"/>
      <c r="H154" s="141"/>
      <c r="I154" s="141"/>
      <c r="J154" s="141"/>
      <c r="K154" s="103">
        <v>6119</v>
      </c>
      <c r="L154" s="103">
        <v>2936</v>
      </c>
      <c r="M154" s="103">
        <v>3183</v>
      </c>
      <c r="N154" s="103" t="s">
        <v>214</v>
      </c>
      <c r="O154" s="103" t="s">
        <v>214</v>
      </c>
      <c r="P154" s="103">
        <v>304.83</v>
      </c>
      <c r="Q154" s="103"/>
    </row>
    <row r="155" spans="1:17">
      <c r="A155" s="145" t="s">
        <v>254</v>
      </c>
      <c r="B155" s="141"/>
      <c r="C155" s="141"/>
      <c r="D155" s="141"/>
      <c r="E155" s="141"/>
      <c r="F155" s="141"/>
      <c r="G155" s="141"/>
      <c r="H155" s="141"/>
      <c r="I155" s="141"/>
      <c r="J155" s="141"/>
      <c r="K155" s="103">
        <v>2349</v>
      </c>
      <c r="L155" s="103" t="s">
        <v>214</v>
      </c>
      <c r="M155" s="103" t="s">
        <v>214</v>
      </c>
      <c r="N155" s="103" t="s">
        <v>214</v>
      </c>
      <c r="O155" s="103" t="s">
        <v>214</v>
      </c>
      <c r="P155" s="103" t="s">
        <v>214</v>
      </c>
      <c r="Q155" s="103"/>
    </row>
    <row r="156" spans="1:17">
      <c r="A156" s="145" t="s">
        <v>255</v>
      </c>
      <c r="B156" s="141"/>
      <c r="C156" s="141"/>
      <c r="D156" s="141"/>
      <c r="E156" s="141"/>
      <c r="F156" s="141"/>
      <c r="G156" s="141"/>
      <c r="H156" s="141"/>
      <c r="I156" s="141"/>
      <c r="J156" s="141"/>
      <c r="K156" s="103">
        <v>1762</v>
      </c>
      <c r="L156" s="103" t="s">
        <v>214</v>
      </c>
      <c r="M156" s="103" t="s">
        <v>214</v>
      </c>
      <c r="N156" s="103" t="s">
        <v>214</v>
      </c>
      <c r="O156" s="103" t="s">
        <v>214</v>
      </c>
      <c r="P156" s="103" t="s">
        <v>214</v>
      </c>
      <c r="Q156" s="103"/>
    </row>
    <row r="157" spans="1:17">
      <c r="A157" s="148" t="s">
        <v>362</v>
      </c>
      <c r="B157" s="143"/>
      <c r="C157" s="143"/>
      <c r="D157" s="143"/>
      <c r="E157" s="143"/>
      <c r="F157" s="143"/>
      <c r="G157" s="143"/>
      <c r="H157" s="143"/>
      <c r="I157" s="143"/>
      <c r="J157" s="143"/>
      <c r="K157" s="103" t="s">
        <v>214</v>
      </c>
      <c r="L157" s="103" t="s">
        <v>214</v>
      </c>
      <c r="M157" s="103" t="s">
        <v>214</v>
      </c>
      <c r="N157" s="103" t="s">
        <v>214</v>
      </c>
      <c r="O157" s="103" t="s">
        <v>214</v>
      </c>
      <c r="P157" s="103" t="s">
        <v>214</v>
      </c>
      <c r="Q157" s="103"/>
    </row>
    <row r="158" spans="1:17">
      <c r="A158" s="145" t="s">
        <v>363</v>
      </c>
      <c r="B158" s="141"/>
      <c r="C158" s="141"/>
      <c r="D158" s="141"/>
      <c r="E158" s="141"/>
      <c r="F158" s="141"/>
      <c r="G158" s="141"/>
      <c r="H158" s="141"/>
      <c r="I158" s="141"/>
      <c r="J158" s="141"/>
      <c r="K158" s="103">
        <v>10230</v>
      </c>
      <c r="L158" s="103" t="s">
        <v>214</v>
      </c>
      <c r="M158" s="103" t="s">
        <v>214</v>
      </c>
      <c r="N158" s="103" t="s">
        <v>214</v>
      </c>
      <c r="O158" s="103" t="s">
        <v>214</v>
      </c>
      <c r="P158" s="103">
        <v>304.83</v>
      </c>
      <c r="Q158" s="103"/>
    </row>
    <row r="159" spans="1:17">
      <c r="A159" s="145" t="s">
        <v>262</v>
      </c>
      <c r="B159" s="141"/>
      <c r="C159" s="141"/>
      <c r="D159" s="141"/>
      <c r="E159" s="141"/>
      <c r="F159" s="141"/>
      <c r="G159" s="141"/>
      <c r="H159" s="141"/>
      <c r="I159" s="141"/>
      <c r="J159" s="141"/>
      <c r="K159" s="103">
        <v>10230</v>
      </c>
      <c r="L159" s="103" t="s">
        <v>214</v>
      </c>
      <c r="M159" s="103" t="s">
        <v>214</v>
      </c>
      <c r="N159" s="103" t="s">
        <v>214</v>
      </c>
      <c r="O159" s="103" t="s">
        <v>214</v>
      </c>
      <c r="P159" s="103">
        <v>304.83</v>
      </c>
      <c r="Q159" s="103"/>
    </row>
    <row r="160" spans="1:17">
      <c r="A160" s="145" t="s">
        <v>263</v>
      </c>
      <c r="B160" s="141"/>
      <c r="C160" s="141"/>
      <c r="D160" s="141"/>
      <c r="E160" s="141"/>
      <c r="F160" s="141"/>
      <c r="G160" s="141"/>
      <c r="H160" s="141"/>
      <c r="I160" s="141"/>
      <c r="J160" s="141"/>
      <c r="K160" s="103" t="s">
        <v>214</v>
      </c>
      <c r="L160" s="103" t="s">
        <v>214</v>
      </c>
      <c r="M160" s="103" t="s">
        <v>214</v>
      </c>
      <c r="N160" s="103" t="s">
        <v>214</v>
      </c>
      <c r="O160" s="103" t="s">
        <v>214</v>
      </c>
      <c r="P160" s="103" t="s">
        <v>214</v>
      </c>
      <c r="Q160" s="103"/>
    </row>
    <row r="161" spans="1:17">
      <c r="A161" s="145" t="s">
        <v>264</v>
      </c>
      <c r="B161" s="141"/>
      <c r="C161" s="141"/>
      <c r="D161" s="141"/>
      <c r="E161" s="141"/>
      <c r="F161" s="141"/>
      <c r="G161" s="141"/>
      <c r="H161" s="141"/>
      <c r="I161" s="141"/>
      <c r="J161" s="141"/>
      <c r="K161" s="103">
        <v>2936</v>
      </c>
      <c r="L161" s="103" t="s">
        <v>214</v>
      </c>
      <c r="M161" s="103" t="s">
        <v>214</v>
      </c>
      <c r="N161" s="103" t="s">
        <v>214</v>
      </c>
      <c r="O161" s="103" t="s">
        <v>214</v>
      </c>
      <c r="P161" s="103" t="s">
        <v>214</v>
      </c>
      <c r="Q161" s="103"/>
    </row>
    <row r="162" spans="1:17">
      <c r="A162" s="145" t="s">
        <v>266</v>
      </c>
      <c r="B162" s="141"/>
      <c r="C162" s="141"/>
      <c r="D162" s="141"/>
      <c r="E162" s="141"/>
      <c r="F162" s="141"/>
      <c r="G162" s="141"/>
      <c r="H162" s="141"/>
      <c r="I162" s="141"/>
      <c r="J162" s="141"/>
      <c r="K162" s="103">
        <v>3183</v>
      </c>
      <c r="L162" s="103" t="s">
        <v>214</v>
      </c>
      <c r="M162" s="103" t="s">
        <v>214</v>
      </c>
      <c r="N162" s="103" t="s">
        <v>214</v>
      </c>
      <c r="O162" s="103" t="s">
        <v>214</v>
      </c>
      <c r="P162" s="103" t="s">
        <v>214</v>
      </c>
      <c r="Q162" s="103"/>
    </row>
    <row r="163" spans="1:17">
      <c r="A163" s="145" t="s">
        <v>268</v>
      </c>
      <c r="B163" s="141"/>
      <c r="C163" s="141"/>
      <c r="D163" s="141"/>
      <c r="E163" s="141"/>
      <c r="F163" s="141"/>
      <c r="G163" s="141"/>
      <c r="H163" s="141"/>
      <c r="I163" s="141"/>
      <c r="J163" s="141"/>
      <c r="K163" s="103">
        <v>2349</v>
      </c>
      <c r="L163" s="103" t="s">
        <v>214</v>
      </c>
      <c r="M163" s="103" t="s">
        <v>214</v>
      </c>
      <c r="N163" s="103" t="s">
        <v>214</v>
      </c>
      <c r="O163" s="103" t="s">
        <v>214</v>
      </c>
      <c r="P163" s="103" t="s">
        <v>214</v>
      </c>
      <c r="Q163" s="103"/>
    </row>
    <row r="164" spans="1:17">
      <c r="A164" s="145" t="s">
        <v>269</v>
      </c>
      <c r="B164" s="141"/>
      <c r="C164" s="141"/>
      <c r="D164" s="141"/>
      <c r="E164" s="141"/>
      <c r="F164" s="141"/>
      <c r="G164" s="141"/>
      <c r="H164" s="141"/>
      <c r="I164" s="141"/>
      <c r="J164" s="141"/>
      <c r="K164" s="103">
        <v>1762</v>
      </c>
      <c r="L164" s="103" t="s">
        <v>214</v>
      </c>
      <c r="M164" s="103" t="s">
        <v>214</v>
      </c>
      <c r="N164" s="103" t="s">
        <v>214</v>
      </c>
      <c r="O164" s="103" t="s">
        <v>214</v>
      </c>
      <c r="P164" s="103" t="s">
        <v>214</v>
      </c>
      <c r="Q164" s="103"/>
    </row>
    <row r="165" spans="1:17">
      <c r="A165" s="149" t="s">
        <v>364</v>
      </c>
      <c r="B165" s="150"/>
      <c r="C165" s="150"/>
      <c r="D165" s="150"/>
      <c r="E165" s="150"/>
      <c r="F165" s="150"/>
      <c r="G165" s="150"/>
      <c r="H165" s="150"/>
      <c r="I165" s="150"/>
      <c r="J165" s="150"/>
      <c r="K165" s="107">
        <v>10230</v>
      </c>
      <c r="L165" s="107" t="s">
        <v>214</v>
      </c>
      <c r="M165" s="107" t="s">
        <v>214</v>
      </c>
      <c r="N165" s="107" t="s">
        <v>214</v>
      </c>
      <c r="O165" s="107" t="s">
        <v>214</v>
      </c>
      <c r="P165" s="107">
        <v>304.83</v>
      </c>
      <c r="Q165" s="107"/>
    </row>
    <row r="166" spans="1:17" ht="15">
      <c r="A166" s="151" t="s">
        <v>365</v>
      </c>
      <c r="B166" s="152"/>
      <c r="C166" s="152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</row>
    <row r="167" spans="1:17">
      <c r="A167" s="153" t="s">
        <v>312</v>
      </c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/>
      <c r="P167" s="154"/>
      <c r="Q167" s="154"/>
    </row>
    <row r="168" spans="1:17" ht="51">
      <c r="A168" s="100">
        <v>49</v>
      </c>
      <c r="B168" s="101" t="s">
        <v>366</v>
      </c>
      <c r="C168" s="101" t="s">
        <v>367</v>
      </c>
      <c r="D168" s="102" t="s">
        <v>368</v>
      </c>
      <c r="E168" s="100">
        <v>0.32</v>
      </c>
      <c r="F168" s="103">
        <v>8618.07</v>
      </c>
      <c r="G168" s="103">
        <v>900.77</v>
      </c>
      <c r="H168" s="103">
        <v>7557.89</v>
      </c>
      <c r="I168" s="103">
        <v>251.47</v>
      </c>
      <c r="J168" s="103">
        <v>159.41</v>
      </c>
      <c r="K168" s="103">
        <v>2758</v>
      </c>
      <c r="L168" s="103">
        <v>288</v>
      </c>
      <c r="M168" s="103">
        <v>2419</v>
      </c>
      <c r="N168" s="103">
        <v>80</v>
      </c>
      <c r="O168" s="103">
        <v>51</v>
      </c>
      <c r="P168" s="103">
        <v>33.79</v>
      </c>
      <c r="Q168" s="103">
        <v>12.94</v>
      </c>
    </row>
    <row r="169" spans="1:17" ht="51">
      <c r="A169" s="100">
        <v>50</v>
      </c>
      <c r="B169" s="101" t="s">
        <v>369</v>
      </c>
      <c r="C169" s="101" t="s">
        <v>370</v>
      </c>
      <c r="D169" s="102" t="s">
        <v>368</v>
      </c>
      <c r="E169" s="100">
        <v>0.34320000000000001</v>
      </c>
      <c r="F169" s="103">
        <v>5269.64</v>
      </c>
      <c r="G169" s="103">
        <v>559.99</v>
      </c>
      <c r="H169" s="103">
        <v>4604.8100000000004</v>
      </c>
      <c r="I169" s="103">
        <v>150.24</v>
      </c>
      <c r="J169" s="103">
        <v>104.84</v>
      </c>
      <c r="K169" s="103">
        <v>1809</v>
      </c>
      <c r="L169" s="103">
        <v>192</v>
      </c>
      <c r="M169" s="103">
        <v>1580</v>
      </c>
      <c r="N169" s="103">
        <v>52</v>
      </c>
      <c r="O169" s="103">
        <v>37</v>
      </c>
      <c r="P169" s="103">
        <v>22.53</v>
      </c>
      <c r="Q169" s="103">
        <v>8.6</v>
      </c>
    </row>
    <row r="170" spans="1:17" ht="89.25">
      <c r="A170" s="100">
        <v>51</v>
      </c>
      <c r="B170" s="101" t="s">
        <v>369</v>
      </c>
      <c r="C170" s="101" t="s">
        <v>371</v>
      </c>
      <c r="D170" s="102" t="s">
        <v>368</v>
      </c>
      <c r="E170" s="100">
        <v>0.2</v>
      </c>
      <c r="F170" s="103">
        <v>3161.78</v>
      </c>
      <c r="G170" s="103">
        <v>335.99</v>
      </c>
      <c r="H170" s="103">
        <v>2762.89</v>
      </c>
      <c r="I170" s="103">
        <v>90.14</v>
      </c>
      <c r="J170" s="103">
        <v>62.9</v>
      </c>
      <c r="K170" s="103">
        <v>632</v>
      </c>
      <c r="L170" s="103">
        <v>67</v>
      </c>
      <c r="M170" s="103">
        <v>553</v>
      </c>
      <c r="N170" s="103">
        <v>18</v>
      </c>
      <c r="O170" s="103">
        <v>12</v>
      </c>
      <c r="P170" s="103">
        <v>7.88</v>
      </c>
      <c r="Q170" s="103">
        <v>3.01</v>
      </c>
    </row>
    <row r="171" spans="1:17" ht="89.25">
      <c r="A171" s="100">
        <v>52</v>
      </c>
      <c r="B171" s="101" t="s">
        <v>369</v>
      </c>
      <c r="C171" s="101" t="s">
        <v>372</v>
      </c>
      <c r="D171" s="102" t="s">
        <v>368</v>
      </c>
      <c r="E171" s="100">
        <v>0.12</v>
      </c>
      <c r="F171" s="103">
        <v>1580.89</v>
      </c>
      <c r="G171" s="103">
        <v>168</v>
      </c>
      <c r="H171" s="103">
        <v>1381.44</v>
      </c>
      <c r="I171" s="103">
        <v>45.07</v>
      </c>
      <c r="J171" s="103">
        <v>31.45</v>
      </c>
      <c r="K171" s="103">
        <v>190</v>
      </c>
      <c r="L171" s="103">
        <v>20</v>
      </c>
      <c r="M171" s="103">
        <v>166</v>
      </c>
      <c r="N171" s="103">
        <v>5</v>
      </c>
      <c r="O171" s="103">
        <v>4</v>
      </c>
      <c r="P171" s="103">
        <v>2.36</v>
      </c>
      <c r="Q171" s="103">
        <v>0.9</v>
      </c>
    </row>
    <row r="172" spans="1:17" ht="76.5">
      <c r="A172" s="100">
        <v>53</v>
      </c>
      <c r="B172" s="101" t="s">
        <v>373</v>
      </c>
      <c r="C172" s="101" t="s">
        <v>374</v>
      </c>
      <c r="D172" s="102" t="s">
        <v>375</v>
      </c>
      <c r="E172" s="100">
        <v>194</v>
      </c>
      <c r="F172" s="103">
        <v>51.68</v>
      </c>
      <c r="G172" s="103">
        <v>3.83</v>
      </c>
      <c r="H172" s="103">
        <v>47.85</v>
      </c>
      <c r="I172" s="103">
        <v>5.19</v>
      </c>
      <c r="J172" s="103" t="s">
        <v>214</v>
      </c>
      <c r="K172" s="103">
        <v>10026</v>
      </c>
      <c r="L172" s="103">
        <v>743</v>
      </c>
      <c r="M172" s="103">
        <v>9283</v>
      </c>
      <c r="N172" s="103">
        <v>1007</v>
      </c>
      <c r="O172" s="103" t="s">
        <v>214</v>
      </c>
      <c r="P172" s="103">
        <v>87.3</v>
      </c>
      <c r="Q172" s="103">
        <v>98.94</v>
      </c>
    </row>
    <row r="173" spans="1:17">
      <c r="A173" s="100">
        <v>54</v>
      </c>
      <c r="B173" s="101" t="s">
        <v>376</v>
      </c>
      <c r="C173" s="101" t="s">
        <v>377</v>
      </c>
      <c r="D173" s="102" t="s">
        <v>348</v>
      </c>
      <c r="E173" s="100">
        <v>11.64</v>
      </c>
      <c r="F173" s="103">
        <v>354.52</v>
      </c>
      <c r="G173" s="103" t="s">
        <v>214</v>
      </c>
      <c r="H173" s="103" t="s">
        <v>214</v>
      </c>
      <c r="I173" s="103" t="s">
        <v>214</v>
      </c>
      <c r="J173" s="103">
        <v>354.52</v>
      </c>
      <c r="K173" s="103">
        <v>4127</v>
      </c>
      <c r="L173" s="103" t="s">
        <v>214</v>
      </c>
      <c r="M173" s="103" t="s">
        <v>214</v>
      </c>
      <c r="N173" s="103" t="s">
        <v>214</v>
      </c>
      <c r="O173" s="103">
        <v>4127</v>
      </c>
      <c r="P173" s="103" t="s">
        <v>214</v>
      </c>
      <c r="Q173" s="103" t="s">
        <v>214</v>
      </c>
    </row>
    <row r="174" spans="1:17">
      <c r="A174" s="153" t="s">
        <v>320</v>
      </c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154"/>
      <c r="O174" s="154"/>
      <c r="P174" s="154"/>
      <c r="Q174" s="154"/>
    </row>
    <row r="175" spans="1:17" ht="89.25">
      <c r="A175" s="100">
        <v>55</v>
      </c>
      <c r="B175" s="101" t="s">
        <v>378</v>
      </c>
      <c r="C175" s="101" t="s">
        <v>379</v>
      </c>
      <c r="D175" s="102" t="s">
        <v>380</v>
      </c>
      <c r="E175" s="100">
        <v>22.1</v>
      </c>
      <c r="F175" s="103">
        <v>3699.63</v>
      </c>
      <c r="G175" s="103">
        <v>195.89</v>
      </c>
      <c r="H175" s="103">
        <v>3331.1</v>
      </c>
      <c r="I175" s="103">
        <v>219.78</v>
      </c>
      <c r="J175" s="103">
        <v>172.64</v>
      </c>
      <c r="K175" s="103">
        <v>81762</v>
      </c>
      <c r="L175" s="103">
        <v>4329</v>
      </c>
      <c r="M175" s="103">
        <v>73617</v>
      </c>
      <c r="N175" s="103">
        <v>4857</v>
      </c>
      <c r="O175" s="103">
        <v>3816</v>
      </c>
      <c r="P175" s="103">
        <v>482.66</v>
      </c>
      <c r="Q175" s="103">
        <v>468.08</v>
      </c>
    </row>
    <row r="176" spans="1:17" ht="102">
      <c r="A176" s="100">
        <v>56</v>
      </c>
      <c r="B176" s="101" t="s">
        <v>381</v>
      </c>
      <c r="C176" s="101" t="s">
        <v>382</v>
      </c>
      <c r="D176" s="102" t="s">
        <v>383</v>
      </c>
      <c r="E176" s="100">
        <v>1</v>
      </c>
      <c r="F176" s="103">
        <v>6184.18</v>
      </c>
      <c r="G176" s="103">
        <v>326.8</v>
      </c>
      <c r="H176" s="103">
        <v>5570.38</v>
      </c>
      <c r="I176" s="103">
        <v>367.09</v>
      </c>
      <c r="J176" s="103">
        <v>287</v>
      </c>
      <c r="K176" s="103">
        <v>6184</v>
      </c>
      <c r="L176" s="103">
        <v>327</v>
      </c>
      <c r="M176" s="103">
        <v>5570</v>
      </c>
      <c r="N176" s="103">
        <v>367</v>
      </c>
      <c r="O176" s="103">
        <v>287</v>
      </c>
      <c r="P176" s="103">
        <v>36.43</v>
      </c>
      <c r="Q176" s="103">
        <v>35.43</v>
      </c>
    </row>
    <row r="177" spans="1:17" ht="102">
      <c r="A177" s="100">
        <v>57</v>
      </c>
      <c r="B177" s="101" t="s">
        <v>384</v>
      </c>
      <c r="C177" s="101" t="s">
        <v>385</v>
      </c>
      <c r="D177" s="102" t="s">
        <v>383</v>
      </c>
      <c r="E177" s="100">
        <v>8</v>
      </c>
      <c r="F177" s="103">
        <v>3556.19</v>
      </c>
      <c r="G177" s="103">
        <v>188.36</v>
      </c>
      <c r="H177" s="103">
        <v>3202.23</v>
      </c>
      <c r="I177" s="103">
        <v>211.11</v>
      </c>
      <c r="J177" s="103">
        <v>165.6</v>
      </c>
      <c r="K177" s="103">
        <v>28450</v>
      </c>
      <c r="L177" s="103">
        <v>1507</v>
      </c>
      <c r="M177" s="103">
        <v>25618</v>
      </c>
      <c r="N177" s="103">
        <v>1689</v>
      </c>
      <c r="O177" s="103">
        <v>1325</v>
      </c>
      <c r="P177" s="103">
        <v>168</v>
      </c>
      <c r="Q177" s="103">
        <v>162.72</v>
      </c>
    </row>
    <row r="178" spans="1:17" ht="102">
      <c r="A178" s="100">
        <v>58</v>
      </c>
      <c r="B178" s="101" t="s">
        <v>386</v>
      </c>
      <c r="C178" s="101" t="s">
        <v>387</v>
      </c>
      <c r="D178" s="102" t="s">
        <v>388</v>
      </c>
      <c r="E178" s="100">
        <v>2</v>
      </c>
      <c r="F178" s="103">
        <v>1442.7</v>
      </c>
      <c r="G178" s="103">
        <v>74.760000000000005</v>
      </c>
      <c r="H178" s="103">
        <v>1289.01</v>
      </c>
      <c r="I178" s="103">
        <v>84.35</v>
      </c>
      <c r="J178" s="103">
        <v>78.930000000000007</v>
      </c>
      <c r="K178" s="103">
        <v>2885</v>
      </c>
      <c r="L178" s="103">
        <v>150</v>
      </c>
      <c r="M178" s="103">
        <v>2578</v>
      </c>
      <c r="N178" s="103">
        <v>169</v>
      </c>
      <c r="O178" s="103">
        <v>157</v>
      </c>
      <c r="P178" s="103">
        <v>16.46</v>
      </c>
      <c r="Q178" s="103">
        <v>16.38</v>
      </c>
    </row>
    <row r="179" spans="1:17" ht="89.25">
      <c r="A179" s="100">
        <v>59</v>
      </c>
      <c r="B179" s="101" t="s">
        <v>389</v>
      </c>
      <c r="C179" s="101" t="s">
        <v>390</v>
      </c>
      <c r="D179" s="102" t="s">
        <v>380</v>
      </c>
      <c r="E179" s="100">
        <v>28</v>
      </c>
      <c r="F179" s="103">
        <v>2131.31</v>
      </c>
      <c r="G179" s="103">
        <v>114.82</v>
      </c>
      <c r="H179" s="103">
        <v>1933.44</v>
      </c>
      <c r="I179" s="103">
        <v>127.99</v>
      </c>
      <c r="J179" s="103">
        <v>83.05</v>
      </c>
      <c r="K179" s="103">
        <v>59677</v>
      </c>
      <c r="L179" s="103">
        <v>3215</v>
      </c>
      <c r="M179" s="103">
        <v>54136</v>
      </c>
      <c r="N179" s="103">
        <v>3584</v>
      </c>
      <c r="O179" s="103">
        <v>2326</v>
      </c>
      <c r="P179" s="103">
        <v>358.4</v>
      </c>
      <c r="Q179" s="103">
        <v>343.84</v>
      </c>
    </row>
    <row r="180" spans="1:17" ht="102">
      <c r="A180" s="100">
        <v>60</v>
      </c>
      <c r="B180" s="101" t="s">
        <v>391</v>
      </c>
      <c r="C180" s="101" t="s">
        <v>392</v>
      </c>
      <c r="D180" s="102" t="s">
        <v>393</v>
      </c>
      <c r="E180" s="100">
        <v>8</v>
      </c>
      <c r="F180" s="103">
        <v>2495.98</v>
      </c>
      <c r="G180" s="103">
        <v>134.93</v>
      </c>
      <c r="H180" s="103">
        <v>2263.84</v>
      </c>
      <c r="I180" s="103">
        <v>149.97999999999999</v>
      </c>
      <c r="J180" s="103">
        <v>97.21</v>
      </c>
      <c r="K180" s="103">
        <v>19968</v>
      </c>
      <c r="L180" s="103">
        <v>1079</v>
      </c>
      <c r="M180" s="103">
        <v>18111</v>
      </c>
      <c r="N180" s="103">
        <v>1200</v>
      </c>
      <c r="O180" s="103">
        <v>778</v>
      </c>
      <c r="P180" s="103">
        <v>120.32</v>
      </c>
      <c r="Q180" s="103">
        <v>115.2</v>
      </c>
    </row>
    <row r="181" spans="1:17" ht="89.25">
      <c r="A181" s="100">
        <v>61</v>
      </c>
      <c r="B181" s="101" t="s">
        <v>394</v>
      </c>
      <c r="C181" s="101" t="s">
        <v>395</v>
      </c>
      <c r="D181" s="102" t="s">
        <v>380</v>
      </c>
      <c r="E181" s="100">
        <v>20</v>
      </c>
      <c r="F181" s="103">
        <v>1655.26</v>
      </c>
      <c r="G181" s="103">
        <v>102.11</v>
      </c>
      <c r="H181" s="103">
        <v>1494</v>
      </c>
      <c r="I181" s="103">
        <v>100.41</v>
      </c>
      <c r="J181" s="103">
        <v>59.15</v>
      </c>
      <c r="K181" s="103">
        <v>33105</v>
      </c>
      <c r="L181" s="103">
        <v>2042</v>
      </c>
      <c r="M181" s="103">
        <v>29880</v>
      </c>
      <c r="N181" s="103">
        <v>2008</v>
      </c>
      <c r="O181" s="103">
        <v>1183</v>
      </c>
      <c r="P181" s="103">
        <v>212</v>
      </c>
      <c r="Q181" s="103">
        <v>189.8</v>
      </c>
    </row>
    <row r="182" spans="1:17" ht="89.25">
      <c r="A182" s="100">
        <v>62</v>
      </c>
      <c r="B182" s="101" t="s">
        <v>396</v>
      </c>
      <c r="C182" s="101" t="s">
        <v>397</v>
      </c>
      <c r="D182" s="102" t="s">
        <v>380</v>
      </c>
      <c r="E182" s="100">
        <v>12</v>
      </c>
      <c r="F182" s="103">
        <v>1281.25</v>
      </c>
      <c r="G182" s="103">
        <v>85.49</v>
      </c>
      <c r="H182" s="103">
        <v>1143.8499999999999</v>
      </c>
      <c r="I182" s="103">
        <v>78.150000000000006</v>
      </c>
      <c r="J182" s="103">
        <v>51.91</v>
      </c>
      <c r="K182" s="103">
        <v>15375</v>
      </c>
      <c r="L182" s="103">
        <v>1026</v>
      </c>
      <c r="M182" s="103">
        <v>13726</v>
      </c>
      <c r="N182" s="103">
        <v>938</v>
      </c>
      <c r="O182" s="103">
        <v>623</v>
      </c>
      <c r="P182" s="103">
        <v>106.56</v>
      </c>
      <c r="Q182" s="103">
        <v>87.12</v>
      </c>
    </row>
    <row r="183" spans="1:17" ht="25.5">
      <c r="A183" s="100">
        <v>63</v>
      </c>
      <c r="B183" s="101" t="s">
        <v>56</v>
      </c>
      <c r="C183" s="101" t="s">
        <v>398</v>
      </c>
      <c r="D183" s="102" t="s">
        <v>348</v>
      </c>
      <c r="E183" s="100">
        <v>1.1890000000000001</v>
      </c>
      <c r="F183" s="103">
        <v>89182.89</v>
      </c>
      <c r="G183" s="103" t="s">
        <v>214</v>
      </c>
      <c r="H183" s="103" t="s">
        <v>214</v>
      </c>
      <c r="I183" s="103" t="s">
        <v>214</v>
      </c>
      <c r="J183" s="103">
        <v>89182.89</v>
      </c>
      <c r="K183" s="103">
        <v>106038</v>
      </c>
      <c r="L183" s="103" t="s">
        <v>214</v>
      </c>
      <c r="M183" s="103" t="s">
        <v>214</v>
      </c>
      <c r="N183" s="103" t="s">
        <v>214</v>
      </c>
      <c r="O183" s="103">
        <v>106038</v>
      </c>
      <c r="P183" s="103" t="s">
        <v>214</v>
      </c>
      <c r="Q183" s="103" t="s">
        <v>214</v>
      </c>
    </row>
    <row r="184" spans="1:17">
      <c r="A184" s="104">
        <v>64</v>
      </c>
      <c r="B184" s="105" t="s">
        <v>376</v>
      </c>
      <c r="C184" s="105" t="s">
        <v>377</v>
      </c>
      <c r="D184" s="106" t="s">
        <v>348</v>
      </c>
      <c r="E184" s="104">
        <v>5.82</v>
      </c>
      <c r="F184" s="107">
        <v>354.52</v>
      </c>
      <c r="G184" s="107" t="s">
        <v>214</v>
      </c>
      <c r="H184" s="107" t="s">
        <v>214</v>
      </c>
      <c r="I184" s="107" t="s">
        <v>214</v>
      </c>
      <c r="J184" s="107">
        <v>354.52</v>
      </c>
      <c r="K184" s="107">
        <v>2063</v>
      </c>
      <c r="L184" s="107" t="s">
        <v>214</v>
      </c>
      <c r="M184" s="107" t="s">
        <v>214</v>
      </c>
      <c r="N184" s="107" t="s">
        <v>214</v>
      </c>
      <c r="O184" s="107">
        <v>2063</v>
      </c>
      <c r="P184" s="107" t="s">
        <v>214</v>
      </c>
      <c r="Q184" s="107" t="s">
        <v>214</v>
      </c>
    </row>
    <row r="185" spans="1:17">
      <c r="A185" s="145" t="s">
        <v>252</v>
      </c>
      <c r="B185" s="141"/>
      <c r="C185" s="141"/>
      <c r="D185" s="141"/>
      <c r="E185" s="141"/>
      <c r="F185" s="141"/>
      <c r="G185" s="141"/>
      <c r="H185" s="141"/>
      <c r="I185" s="141"/>
      <c r="J185" s="141"/>
      <c r="K185" s="103">
        <v>375049</v>
      </c>
      <c r="L185" s="103">
        <v>14985</v>
      </c>
      <c r="M185" s="103">
        <v>237237</v>
      </c>
      <c r="N185" s="103">
        <v>15974</v>
      </c>
      <c r="O185" s="103">
        <v>122827</v>
      </c>
      <c r="P185" s="103">
        <v>1654.69</v>
      </c>
      <c r="Q185" s="103">
        <v>1542.96</v>
      </c>
    </row>
    <row r="186" spans="1:17">
      <c r="A186" s="145" t="s">
        <v>253</v>
      </c>
      <c r="B186" s="141"/>
      <c r="C186" s="141"/>
      <c r="D186" s="141"/>
      <c r="E186" s="141"/>
      <c r="F186" s="141"/>
      <c r="G186" s="141"/>
      <c r="H186" s="141"/>
      <c r="I186" s="141"/>
      <c r="J186" s="141"/>
      <c r="K186" s="103">
        <v>412881</v>
      </c>
      <c r="L186" s="103">
        <v>17232</v>
      </c>
      <c r="M186" s="103">
        <v>272822</v>
      </c>
      <c r="N186" s="103">
        <v>18370</v>
      </c>
      <c r="O186" s="103">
        <v>122827</v>
      </c>
      <c r="P186" s="103">
        <v>1902.89</v>
      </c>
      <c r="Q186" s="103">
        <v>1774.41</v>
      </c>
    </row>
    <row r="187" spans="1:17">
      <c r="A187" s="145" t="s">
        <v>254</v>
      </c>
      <c r="B187" s="141"/>
      <c r="C187" s="141"/>
      <c r="D187" s="141"/>
      <c r="E187" s="141"/>
      <c r="F187" s="141"/>
      <c r="G187" s="141"/>
      <c r="H187" s="141"/>
      <c r="I187" s="141"/>
      <c r="J187" s="141"/>
      <c r="K187" s="103">
        <v>42086</v>
      </c>
      <c r="L187" s="103" t="s">
        <v>214</v>
      </c>
      <c r="M187" s="103" t="s">
        <v>214</v>
      </c>
      <c r="N187" s="103" t="s">
        <v>214</v>
      </c>
      <c r="O187" s="103" t="s">
        <v>214</v>
      </c>
      <c r="P187" s="103" t="s">
        <v>214</v>
      </c>
      <c r="Q187" s="103" t="s">
        <v>214</v>
      </c>
    </row>
    <row r="188" spans="1:17">
      <c r="A188" s="145" t="s">
        <v>255</v>
      </c>
      <c r="B188" s="141"/>
      <c r="C188" s="141"/>
      <c r="D188" s="141"/>
      <c r="E188" s="141"/>
      <c r="F188" s="141"/>
      <c r="G188" s="141"/>
      <c r="H188" s="141"/>
      <c r="I188" s="141"/>
      <c r="J188" s="141"/>
      <c r="K188" s="103">
        <v>18328</v>
      </c>
      <c r="L188" s="103" t="s">
        <v>214</v>
      </c>
      <c r="M188" s="103" t="s">
        <v>214</v>
      </c>
      <c r="N188" s="103" t="s">
        <v>214</v>
      </c>
      <c r="O188" s="103" t="s">
        <v>214</v>
      </c>
      <c r="P188" s="103" t="s">
        <v>214</v>
      </c>
      <c r="Q188" s="103" t="s">
        <v>214</v>
      </c>
    </row>
    <row r="189" spans="1:17">
      <c r="A189" s="148" t="s">
        <v>399</v>
      </c>
      <c r="B189" s="143"/>
      <c r="C189" s="143"/>
      <c r="D189" s="143"/>
      <c r="E189" s="143"/>
      <c r="F189" s="143"/>
      <c r="G189" s="143"/>
      <c r="H189" s="143"/>
      <c r="I189" s="143"/>
      <c r="J189" s="143"/>
      <c r="K189" s="103" t="s">
        <v>214</v>
      </c>
      <c r="L189" s="103" t="s">
        <v>214</v>
      </c>
      <c r="M189" s="103" t="s">
        <v>214</v>
      </c>
      <c r="N189" s="103" t="s">
        <v>214</v>
      </c>
      <c r="O189" s="103" t="s">
        <v>214</v>
      </c>
      <c r="P189" s="103" t="s">
        <v>214</v>
      </c>
      <c r="Q189" s="103" t="s">
        <v>214</v>
      </c>
    </row>
    <row r="190" spans="1:17">
      <c r="A190" s="145" t="s">
        <v>400</v>
      </c>
      <c r="B190" s="141"/>
      <c r="C190" s="141"/>
      <c r="D190" s="141"/>
      <c r="E190" s="141"/>
      <c r="F190" s="141"/>
      <c r="G190" s="141"/>
      <c r="H190" s="141"/>
      <c r="I190" s="141"/>
      <c r="J190" s="141"/>
      <c r="K190" s="103">
        <v>7568</v>
      </c>
      <c r="L190" s="103" t="s">
        <v>214</v>
      </c>
      <c r="M190" s="103" t="s">
        <v>214</v>
      </c>
      <c r="N190" s="103" t="s">
        <v>214</v>
      </c>
      <c r="O190" s="103" t="s">
        <v>214</v>
      </c>
      <c r="P190" s="103">
        <v>76.540000000000006</v>
      </c>
      <c r="Q190" s="103">
        <v>29.27</v>
      </c>
    </row>
    <row r="191" spans="1:17">
      <c r="A191" s="145" t="s">
        <v>401</v>
      </c>
      <c r="B191" s="141"/>
      <c r="C191" s="141"/>
      <c r="D191" s="141"/>
      <c r="E191" s="141"/>
      <c r="F191" s="141"/>
      <c r="G191" s="141"/>
      <c r="H191" s="141"/>
      <c r="I191" s="141"/>
      <c r="J191" s="141"/>
      <c r="K191" s="103">
        <v>20727</v>
      </c>
      <c r="L191" s="103" t="s">
        <v>214</v>
      </c>
      <c r="M191" s="103" t="s">
        <v>214</v>
      </c>
      <c r="N191" s="103" t="s">
        <v>214</v>
      </c>
      <c r="O191" s="103" t="s">
        <v>214</v>
      </c>
      <c r="P191" s="103">
        <v>100.4</v>
      </c>
      <c r="Q191" s="103">
        <v>113.78</v>
      </c>
    </row>
    <row r="192" spans="1:17">
      <c r="A192" s="145" t="s">
        <v>402</v>
      </c>
      <c r="B192" s="141"/>
      <c r="C192" s="141"/>
      <c r="D192" s="141"/>
      <c r="E192" s="141"/>
      <c r="F192" s="141"/>
      <c r="G192" s="141"/>
      <c r="H192" s="141"/>
      <c r="I192" s="141"/>
      <c r="J192" s="141"/>
      <c r="K192" s="103">
        <v>338962</v>
      </c>
      <c r="L192" s="103" t="s">
        <v>214</v>
      </c>
      <c r="M192" s="103" t="s">
        <v>214</v>
      </c>
      <c r="N192" s="103" t="s">
        <v>214</v>
      </c>
      <c r="O192" s="103" t="s">
        <v>214</v>
      </c>
      <c r="P192" s="103">
        <v>1725.95</v>
      </c>
      <c r="Q192" s="103">
        <v>1631.36</v>
      </c>
    </row>
    <row r="193" spans="1:17">
      <c r="A193" s="145" t="s">
        <v>403</v>
      </c>
      <c r="B193" s="141"/>
      <c r="C193" s="141"/>
      <c r="D193" s="141"/>
      <c r="E193" s="141"/>
      <c r="F193" s="141"/>
      <c r="G193" s="141"/>
      <c r="H193" s="141"/>
      <c r="I193" s="141"/>
      <c r="J193" s="141"/>
      <c r="K193" s="103">
        <v>106038</v>
      </c>
      <c r="L193" s="103" t="s">
        <v>214</v>
      </c>
      <c r="M193" s="103" t="s">
        <v>214</v>
      </c>
      <c r="N193" s="103" t="s">
        <v>214</v>
      </c>
      <c r="O193" s="103" t="s">
        <v>214</v>
      </c>
      <c r="P193" s="103" t="s">
        <v>214</v>
      </c>
      <c r="Q193" s="103" t="s">
        <v>214</v>
      </c>
    </row>
    <row r="194" spans="1:17">
      <c r="A194" s="145" t="s">
        <v>262</v>
      </c>
      <c r="B194" s="141"/>
      <c r="C194" s="141"/>
      <c r="D194" s="141"/>
      <c r="E194" s="141"/>
      <c r="F194" s="141"/>
      <c r="G194" s="141"/>
      <c r="H194" s="141"/>
      <c r="I194" s="141"/>
      <c r="J194" s="141"/>
      <c r="K194" s="103">
        <v>473295</v>
      </c>
      <c r="L194" s="103" t="s">
        <v>214</v>
      </c>
      <c r="M194" s="103" t="s">
        <v>214</v>
      </c>
      <c r="N194" s="103" t="s">
        <v>214</v>
      </c>
      <c r="O194" s="103" t="s">
        <v>214</v>
      </c>
      <c r="P194" s="103">
        <v>1902.89</v>
      </c>
      <c r="Q194" s="103">
        <v>1774.41</v>
      </c>
    </row>
    <row r="195" spans="1:17">
      <c r="A195" s="145" t="s">
        <v>263</v>
      </c>
      <c r="B195" s="141"/>
      <c r="C195" s="141"/>
      <c r="D195" s="141"/>
      <c r="E195" s="141"/>
      <c r="F195" s="141"/>
      <c r="G195" s="141"/>
      <c r="H195" s="141"/>
      <c r="I195" s="141"/>
      <c r="J195" s="141"/>
      <c r="K195" s="103" t="s">
        <v>214</v>
      </c>
      <c r="L195" s="103" t="s">
        <v>214</v>
      </c>
      <c r="M195" s="103" t="s">
        <v>214</v>
      </c>
      <c r="N195" s="103" t="s">
        <v>214</v>
      </c>
      <c r="O195" s="103" t="s">
        <v>214</v>
      </c>
      <c r="P195" s="103" t="s">
        <v>214</v>
      </c>
      <c r="Q195" s="103" t="s">
        <v>214</v>
      </c>
    </row>
    <row r="196" spans="1:17">
      <c r="A196" s="145" t="s">
        <v>264</v>
      </c>
      <c r="B196" s="141"/>
      <c r="C196" s="141"/>
      <c r="D196" s="141"/>
      <c r="E196" s="141"/>
      <c r="F196" s="141"/>
      <c r="G196" s="141"/>
      <c r="H196" s="141"/>
      <c r="I196" s="141"/>
      <c r="J196" s="141"/>
      <c r="K196" s="103">
        <v>17232</v>
      </c>
      <c r="L196" s="103" t="s">
        <v>214</v>
      </c>
      <c r="M196" s="103" t="s">
        <v>214</v>
      </c>
      <c r="N196" s="103" t="s">
        <v>214</v>
      </c>
      <c r="O196" s="103" t="s">
        <v>214</v>
      </c>
      <c r="P196" s="103" t="s">
        <v>214</v>
      </c>
      <c r="Q196" s="103" t="s">
        <v>214</v>
      </c>
    </row>
    <row r="197" spans="1:17">
      <c r="A197" s="145" t="s">
        <v>265</v>
      </c>
      <c r="B197" s="141"/>
      <c r="C197" s="141"/>
      <c r="D197" s="141"/>
      <c r="E197" s="141"/>
      <c r="F197" s="141"/>
      <c r="G197" s="141"/>
      <c r="H197" s="141"/>
      <c r="I197" s="141"/>
      <c r="J197" s="141"/>
      <c r="K197" s="103">
        <v>122827</v>
      </c>
      <c r="L197" s="103" t="s">
        <v>214</v>
      </c>
      <c r="M197" s="103" t="s">
        <v>214</v>
      </c>
      <c r="N197" s="103" t="s">
        <v>214</v>
      </c>
      <c r="O197" s="103" t="s">
        <v>214</v>
      </c>
      <c r="P197" s="103" t="s">
        <v>214</v>
      </c>
      <c r="Q197" s="103" t="s">
        <v>214</v>
      </c>
    </row>
    <row r="198" spans="1:17">
      <c r="A198" s="145" t="s">
        <v>266</v>
      </c>
      <c r="B198" s="141"/>
      <c r="C198" s="141"/>
      <c r="D198" s="141"/>
      <c r="E198" s="141"/>
      <c r="F198" s="141"/>
      <c r="G198" s="141"/>
      <c r="H198" s="141"/>
      <c r="I198" s="141"/>
      <c r="J198" s="141"/>
      <c r="K198" s="103">
        <v>272822</v>
      </c>
      <c r="L198" s="103" t="s">
        <v>214</v>
      </c>
      <c r="M198" s="103" t="s">
        <v>214</v>
      </c>
      <c r="N198" s="103" t="s">
        <v>214</v>
      </c>
      <c r="O198" s="103" t="s">
        <v>214</v>
      </c>
      <c r="P198" s="103" t="s">
        <v>214</v>
      </c>
      <c r="Q198" s="103" t="s">
        <v>214</v>
      </c>
    </row>
    <row r="199" spans="1:17">
      <c r="A199" s="145" t="s">
        <v>267</v>
      </c>
      <c r="B199" s="141"/>
      <c r="C199" s="141"/>
      <c r="D199" s="141"/>
      <c r="E199" s="141"/>
      <c r="F199" s="141"/>
      <c r="G199" s="141"/>
      <c r="H199" s="141"/>
      <c r="I199" s="141"/>
      <c r="J199" s="141"/>
      <c r="K199" s="103">
        <v>18370</v>
      </c>
      <c r="L199" s="103" t="s">
        <v>214</v>
      </c>
      <c r="M199" s="103" t="s">
        <v>214</v>
      </c>
      <c r="N199" s="103" t="s">
        <v>214</v>
      </c>
      <c r="O199" s="103" t="s">
        <v>214</v>
      </c>
      <c r="P199" s="103" t="s">
        <v>214</v>
      </c>
      <c r="Q199" s="103" t="s">
        <v>214</v>
      </c>
    </row>
    <row r="200" spans="1:17">
      <c r="A200" s="145" t="s">
        <v>268</v>
      </c>
      <c r="B200" s="141"/>
      <c r="C200" s="141"/>
      <c r="D200" s="141"/>
      <c r="E200" s="141"/>
      <c r="F200" s="141"/>
      <c r="G200" s="141"/>
      <c r="H200" s="141"/>
      <c r="I200" s="141"/>
      <c r="J200" s="141"/>
      <c r="K200" s="103">
        <v>42086</v>
      </c>
      <c r="L200" s="103" t="s">
        <v>214</v>
      </c>
      <c r="M200" s="103" t="s">
        <v>214</v>
      </c>
      <c r="N200" s="103" t="s">
        <v>214</v>
      </c>
      <c r="O200" s="103" t="s">
        <v>214</v>
      </c>
      <c r="P200" s="103" t="s">
        <v>214</v>
      </c>
      <c r="Q200" s="103" t="s">
        <v>214</v>
      </c>
    </row>
    <row r="201" spans="1:17">
      <c r="A201" s="145" t="s">
        <v>269</v>
      </c>
      <c r="B201" s="141"/>
      <c r="C201" s="141"/>
      <c r="D201" s="141"/>
      <c r="E201" s="141"/>
      <c r="F201" s="141"/>
      <c r="G201" s="141"/>
      <c r="H201" s="141"/>
      <c r="I201" s="141"/>
      <c r="J201" s="141"/>
      <c r="K201" s="103">
        <v>18328</v>
      </c>
      <c r="L201" s="103" t="s">
        <v>214</v>
      </c>
      <c r="M201" s="103" t="s">
        <v>214</v>
      </c>
      <c r="N201" s="103" t="s">
        <v>214</v>
      </c>
      <c r="O201" s="103" t="s">
        <v>214</v>
      </c>
      <c r="P201" s="103" t="s">
        <v>214</v>
      </c>
      <c r="Q201" s="103" t="s">
        <v>214</v>
      </c>
    </row>
    <row r="202" spans="1:17">
      <c r="A202" s="149" t="s">
        <v>404</v>
      </c>
      <c r="B202" s="150"/>
      <c r="C202" s="150"/>
      <c r="D202" s="150"/>
      <c r="E202" s="150"/>
      <c r="F202" s="150"/>
      <c r="G202" s="150"/>
      <c r="H202" s="150"/>
      <c r="I202" s="150"/>
      <c r="J202" s="150"/>
      <c r="K202" s="107">
        <v>473295</v>
      </c>
      <c r="L202" s="107" t="s">
        <v>214</v>
      </c>
      <c r="M202" s="107" t="s">
        <v>214</v>
      </c>
      <c r="N202" s="107" t="s">
        <v>214</v>
      </c>
      <c r="O202" s="107" t="s">
        <v>214</v>
      </c>
      <c r="P202" s="107">
        <v>1902.89</v>
      </c>
      <c r="Q202" s="107">
        <v>1774.41</v>
      </c>
    </row>
    <row r="203" spans="1:17" ht="15">
      <c r="A203" s="151" t="s">
        <v>405</v>
      </c>
      <c r="B203" s="152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52"/>
    </row>
    <row r="204" spans="1:17">
      <c r="A204" s="153" t="s">
        <v>59</v>
      </c>
      <c r="B204" s="154"/>
      <c r="C204" s="154"/>
      <c r="D204" s="154"/>
      <c r="E204" s="154"/>
      <c r="F204" s="154"/>
      <c r="G204" s="154"/>
      <c r="H204" s="154"/>
      <c r="I204" s="154"/>
      <c r="J204" s="154"/>
      <c r="K204" s="154"/>
      <c r="L204" s="154"/>
      <c r="M204" s="154"/>
      <c r="N204" s="154"/>
      <c r="O204" s="154"/>
      <c r="P204" s="154"/>
      <c r="Q204" s="154"/>
    </row>
    <row r="205" spans="1:17" ht="204">
      <c r="A205" s="100">
        <v>65</v>
      </c>
      <c r="B205" s="101" t="s">
        <v>406</v>
      </c>
      <c r="C205" s="101" t="s">
        <v>407</v>
      </c>
      <c r="D205" s="102" t="s">
        <v>408</v>
      </c>
      <c r="E205" s="100">
        <v>4.96</v>
      </c>
      <c r="F205" s="103">
        <v>435.24</v>
      </c>
      <c r="G205" s="103">
        <v>35.22</v>
      </c>
      <c r="H205" s="103">
        <v>400.02</v>
      </c>
      <c r="I205" s="103">
        <v>47.82</v>
      </c>
      <c r="J205" s="103" t="s">
        <v>214</v>
      </c>
      <c r="K205" s="103">
        <v>2159</v>
      </c>
      <c r="L205" s="103">
        <v>175</v>
      </c>
      <c r="M205" s="103">
        <v>1984</v>
      </c>
      <c r="N205" s="103">
        <v>237</v>
      </c>
      <c r="O205" s="103" t="s">
        <v>214</v>
      </c>
      <c r="P205" s="103">
        <v>18.600000000000001</v>
      </c>
      <c r="Q205" s="103">
        <v>13.34</v>
      </c>
    </row>
    <row r="206" spans="1:17" ht="140.25">
      <c r="A206" s="100">
        <v>66</v>
      </c>
      <c r="B206" s="101" t="s">
        <v>409</v>
      </c>
      <c r="C206" s="101" t="s">
        <v>410</v>
      </c>
      <c r="D206" s="102" t="s">
        <v>411</v>
      </c>
      <c r="E206" s="100">
        <v>4</v>
      </c>
      <c r="F206" s="103">
        <v>1767.51</v>
      </c>
      <c r="G206" s="103">
        <v>409.05</v>
      </c>
      <c r="H206" s="103">
        <v>1358.46</v>
      </c>
      <c r="I206" s="103">
        <v>155.13</v>
      </c>
      <c r="J206" s="103" t="s">
        <v>214</v>
      </c>
      <c r="K206" s="103">
        <v>7070</v>
      </c>
      <c r="L206" s="103">
        <v>1636</v>
      </c>
      <c r="M206" s="103">
        <v>5434</v>
      </c>
      <c r="N206" s="103">
        <v>621</v>
      </c>
      <c r="O206" s="103" t="s">
        <v>214</v>
      </c>
      <c r="P206" s="103">
        <v>151.52000000000001</v>
      </c>
      <c r="Q206" s="103">
        <v>32.4</v>
      </c>
    </row>
    <row r="207" spans="1:17" ht="216.75">
      <c r="A207" s="100">
        <v>67</v>
      </c>
      <c r="B207" s="101" t="s">
        <v>412</v>
      </c>
      <c r="C207" s="101" t="s">
        <v>413</v>
      </c>
      <c r="D207" s="102" t="s">
        <v>408</v>
      </c>
      <c r="E207" s="100">
        <v>8</v>
      </c>
      <c r="F207" s="103">
        <v>239.38</v>
      </c>
      <c r="G207" s="103">
        <v>17.21</v>
      </c>
      <c r="H207" s="103">
        <v>222.17</v>
      </c>
      <c r="I207" s="103">
        <v>23.9</v>
      </c>
      <c r="J207" s="103" t="s">
        <v>214</v>
      </c>
      <c r="K207" s="103">
        <v>1915</v>
      </c>
      <c r="L207" s="103">
        <v>138</v>
      </c>
      <c r="M207" s="103">
        <v>1777</v>
      </c>
      <c r="N207" s="103">
        <v>191</v>
      </c>
      <c r="O207" s="103" t="s">
        <v>214</v>
      </c>
      <c r="P207" s="103">
        <v>14.8</v>
      </c>
      <c r="Q207" s="103">
        <v>10.64</v>
      </c>
    </row>
    <row r="208" spans="1:17" ht="140.25">
      <c r="A208" s="100">
        <v>68</v>
      </c>
      <c r="B208" s="101" t="s">
        <v>414</v>
      </c>
      <c r="C208" s="101" t="s">
        <v>415</v>
      </c>
      <c r="D208" s="102" t="s">
        <v>411</v>
      </c>
      <c r="E208" s="100">
        <v>6</v>
      </c>
      <c r="F208" s="103">
        <v>461.68</v>
      </c>
      <c r="G208" s="103">
        <v>158.38</v>
      </c>
      <c r="H208" s="103">
        <v>303.3</v>
      </c>
      <c r="I208" s="103">
        <v>31.03</v>
      </c>
      <c r="J208" s="103" t="s">
        <v>214</v>
      </c>
      <c r="K208" s="103">
        <v>2770</v>
      </c>
      <c r="L208" s="103">
        <v>950</v>
      </c>
      <c r="M208" s="103">
        <v>1820</v>
      </c>
      <c r="N208" s="103">
        <v>186</v>
      </c>
      <c r="O208" s="103" t="s">
        <v>214</v>
      </c>
      <c r="P208" s="103">
        <v>85.68</v>
      </c>
      <c r="Q208" s="103">
        <v>9.7200000000000006</v>
      </c>
    </row>
    <row r="209" spans="1:17">
      <c r="A209" s="153" t="s">
        <v>320</v>
      </c>
      <c r="B209" s="154"/>
      <c r="C209" s="154"/>
      <c r="D209" s="154"/>
      <c r="E209" s="154"/>
      <c r="F209" s="154"/>
      <c r="G209" s="154"/>
      <c r="H209" s="154"/>
      <c r="I209" s="154"/>
      <c r="J209" s="154"/>
      <c r="K209" s="154"/>
      <c r="L209" s="154"/>
      <c r="M209" s="154"/>
      <c r="N209" s="154"/>
      <c r="O209" s="154"/>
      <c r="P209" s="154"/>
      <c r="Q209" s="154"/>
    </row>
    <row r="210" spans="1:17" ht="38.25">
      <c r="A210" s="100">
        <v>69</v>
      </c>
      <c r="B210" s="101" t="s">
        <v>416</v>
      </c>
      <c r="C210" s="101" t="s">
        <v>417</v>
      </c>
      <c r="D210" s="102" t="s">
        <v>355</v>
      </c>
      <c r="E210" s="100">
        <v>4</v>
      </c>
      <c r="F210" s="103">
        <v>248.91</v>
      </c>
      <c r="G210" s="103">
        <v>61.44</v>
      </c>
      <c r="H210" s="103">
        <v>74.459999999999994</v>
      </c>
      <c r="I210" s="103">
        <v>4.79</v>
      </c>
      <c r="J210" s="103">
        <v>113.01</v>
      </c>
      <c r="K210" s="103">
        <v>996</v>
      </c>
      <c r="L210" s="103">
        <v>246</v>
      </c>
      <c r="M210" s="103">
        <v>298</v>
      </c>
      <c r="N210" s="103">
        <v>19</v>
      </c>
      <c r="O210" s="103">
        <v>452</v>
      </c>
      <c r="P210" s="103">
        <v>25.52</v>
      </c>
      <c r="Q210" s="103">
        <v>2</v>
      </c>
    </row>
    <row r="211" spans="1:17" ht="153">
      <c r="A211" s="100">
        <v>70</v>
      </c>
      <c r="B211" s="101" t="s">
        <v>406</v>
      </c>
      <c r="C211" s="101" t="s">
        <v>418</v>
      </c>
      <c r="D211" s="102" t="s">
        <v>408</v>
      </c>
      <c r="E211" s="100">
        <v>4.96</v>
      </c>
      <c r="F211" s="103">
        <v>912.42</v>
      </c>
      <c r="G211" s="103">
        <v>70.44</v>
      </c>
      <c r="H211" s="103">
        <v>800.03</v>
      </c>
      <c r="I211" s="103">
        <v>95.63</v>
      </c>
      <c r="J211" s="103">
        <v>41.95</v>
      </c>
      <c r="K211" s="103">
        <v>4526</v>
      </c>
      <c r="L211" s="103">
        <v>349</v>
      </c>
      <c r="M211" s="103">
        <v>3968</v>
      </c>
      <c r="N211" s="103">
        <v>474</v>
      </c>
      <c r="O211" s="103">
        <v>209</v>
      </c>
      <c r="P211" s="103">
        <v>37.15</v>
      </c>
      <c r="Q211" s="103">
        <v>26.64</v>
      </c>
    </row>
    <row r="212" spans="1:17" ht="89.25">
      <c r="A212" s="100">
        <v>71</v>
      </c>
      <c r="B212" s="101" t="s">
        <v>409</v>
      </c>
      <c r="C212" s="101" t="s">
        <v>419</v>
      </c>
      <c r="D212" s="102" t="s">
        <v>411</v>
      </c>
      <c r="E212" s="100">
        <v>4</v>
      </c>
      <c r="F212" s="103">
        <v>3725.72</v>
      </c>
      <c r="G212" s="103">
        <v>818.1</v>
      </c>
      <c r="H212" s="103">
        <v>2716.92</v>
      </c>
      <c r="I212" s="103">
        <v>310.26</v>
      </c>
      <c r="J212" s="103">
        <v>190.7</v>
      </c>
      <c r="K212" s="103">
        <v>14903</v>
      </c>
      <c r="L212" s="103">
        <v>3272</v>
      </c>
      <c r="M212" s="103">
        <v>10868</v>
      </c>
      <c r="N212" s="103">
        <v>1241</v>
      </c>
      <c r="O212" s="103">
        <v>763</v>
      </c>
      <c r="P212" s="103">
        <v>303</v>
      </c>
      <c r="Q212" s="103">
        <v>64.760000000000005</v>
      </c>
    </row>
    <row r="213" spans="1:17" ht="51">
      <c r="A213" s="100">
        <v>72</v>
      </c>
      <c r="B213" s="101" t="s">
        <v>420</v>
      </c>
      <c r="C213" s="101" t="s">
        <v>421</v>
      </c>
      <c r="D213" s="102" t="s">
        <v>348</v>
      </c>
      <c r="E213" s="100">
        <v>2.181</v>
      </c>
      <c r="F213" s="103">
        <v>9637.77</v>
      </c>
      <c r="G213" s="103" t="s">
        <v>214</v>
      </c>
      <c r="H213" s="103" t="s">
        <v>214</v>
      </c>
      <c r="I213" s="103" t="s">
        <v>214</v>
      </c>
      <c r="J213" s="103">
        <v>9637.77</v>
      </c>
      <c r="K213" s="103">
        <v>21020</v>
      </c>
      <c r="L213" s="103" t="s">
        <v>214</v>
      </c>
      <c r="M213" s="103" t="s">
        <v>214</v>
      </c>
      <c r="N213" s="103" t="s">
        <v>214</v>
      </c>
      <c r="O213" s="103">
        <v>21020</v>
      </c>
      <c r="P213" s="103" t="s">
        <v>214</v>
      </c>
      <c r="Q213" s="103" t="s">
        <v>214</v>
      </c>
    </row>
    <row r="214" spans="1:17" ht="38.25">
      <c r="A214" s="100">
        <v>73</v>
      </c>
      <c r="B214" s="101" t="s">
        <v>422</v>
      </c>
      <c r="C214" s="101" t="s">
        <v>423</v>
      </c>
      <c r="D214" s="102" t="s">
        <v>424</v>
      </c>
      <c r="E214" s="100">
        <v>1</v>
      </c>
      <c r="F214" s="103">
        <v>52627.58</v>
      </c>
      <c r="G214" s="103" t="s">
        <v>214</v>
      </c>
      <c r="H214" s="103" t="s">
        <v>214</v>
      </c>
      <c r="I214" s="103" t="s">
        <v>214</v>
      </c>
      <c r="J214" s="103">
        <v>52627.58</v>
      </c>
      <c r="K214" s="103">
        <v>52628</v>
      </c>
      <c r="L214" s="103" t="s">
        <v>214</v>
      </c>
      <c r="M214" s="103" t="s">
        <v>214</v>
      </c>
      <c r="N214" s="103" t="s">
        <v>214</v>
      </c>
      <c r="O214" s="103">
        <v>52628</v>
      </c>
      <c r="P214" s="103" t="s">
        <v>214</v>
      </c>
      <c r="Q214" s="103" t="s">
        <v>214</v>
      </c>
    </row>
    <row r="215" spans="1:17" ht="38.25">
      <c r="A215" s="100">
        <v>74</v>
      </c>
      <c r="B215" s="101" t="s">
        <v>425</v>
      </c>
      <c r="C215" s="101" t="s">
        <v>426</v>
      </c>
      <c r="D215" s="102" t="s">
        <v>355</v>
      </c>
      <c r="E215" s="100">
        <v>6</v>
      </c>
      <c r="F215" s="103">
        <v>176.96</v>
      </c>
      <c r="G215" s="103">
        <v>42.66</v>
      </c>
      <c r="H215" s="103">
        <v>74.459999999999994</v>
      </c>
      <c r="I215" s="103">
        <v>4.79</v>
      </c>
      <c r="J215" s="103">
        <v>59.84</v>
      </c>
      <c r="K215" s="103">
        <v>1062</v>
      </c>
      <c r="L215" s="103">
        <v>256</v>
      </c>
      <c r="M215" s="103">
        <v>447</v>
      </c>
      <c r="N215" s="103">
        <v>29</v>
      </c>
      <c r="O215" s="103">
        <v>359</v>
      </c>
      <c r="P215" s="103">
        <v>26.58</v>
      </c>
      <c r="Q215" s="103">
        <v>3</v>
      </c>
    </row>
    <row r="216" spans="1:17" ht="165.75">
      <c r="A216" s="100">
        <v>75</v>
      </c>
      <c r="B216" s="101" t="s">
        <v>412</v>
      </c>
      <c r="C216" s="101" t="s">
        <v>0</v>
      </c>
      <c r="D216" s="102" t="s">
        <v>408</v>
      </c>
      <c r="E216" s="100">
        <v>8</v>
      </c>
      <c r="F216" s="103">
        <v>487.88</v>
      </c>
      <c r="G216" s="103">
        <v>34.409999999999997</v>
      </c>
      <c r="H216" s="103">
        <v>444.35</v>
      </c>
      <c r="I216" s="103">
        <v>47.8</v>
      </c>
      <c r="J216" s="103">
        <v>9.1199999999999992</v>
      </c>
      <c r="K216" s="103">
        <v>3903</v>
      </c>
      <c r="L216" s="103">
        <v>275</v>
      </c>
      <c r="M216" s="103">
        <v>3555</v>
      </c>
      <c r="N216" s="103">
        <v>382</v>
      </c>
      <c r="O216" s="103">
        <v>73</v>
      </c>
      <c r="P216" s="103">
        <v>29.6</v>
      </c>
      <c r="Q216" s="103">
        <v>21.2</v>
      </c>
    </row>
    <row r="217" spans="1:17" ht="89.25">
      <c r="A217" s="100">
        <v>76</v>
      </c>
      <c r="B217" s="101" t="s">
        <v>414</v>
      </c>
      <c r="C217" s="101" t="s">
        <v>1</v>
      </c>
      <c r="D217" s="102" t="s">
        <v>411</v>
      </c>
      <c r="E217" s="100">
        <v>6</v>
      </c>
      <c r="F217" s="103">
        <v>995.91</v>
      </c>
      <c r="G217" s="103">
        <v>316.76</v>
      </c>
      <c r="H217" s="103">
        <v>606.59</v>
      </c>
      <c r="I217" s="103">
        <v>62.06</v>
      </c>
      <c r="J217" s="103">
        <v>72.56</v>
      </c>
      <c r="K217" s="103">
        <v>5975</v>
      </c>
      <c r="L217" s="103">
        <v>1901</v>
      </c>
      <c r="M217" s="103">
        <v>3640</v>
      </c>
      <c r="N217" s="103">
        <v>372</v>
      </c>
      <c r="O217" s="103">
        <v>434</v>
      </c>
      <c r="P217" s="103">
        <v>171.36</v>
      </c>
      <c r="Q217" s="103">
        <v>19.440000000000001</v>
      </c>
    </row>
    <row r="218" spans="1:17" ht="51">
      <c r="A218" s="100">
        <v>77</v>
      </c>
      <c r="B218" s="101" t="s">
        <v>2</v>
      </c>
      <c r="C218" s="101" t="s">
        <v>3</v>
      </c>
      <c r="D218" s="102" t="s">
        <v>348</v>
      </c>
      <c r="E218" s="100">
        <v>0.79200000000000004</v>
      </c>
      <c r="F218" s="103">
        <v>10206.620000000001</v>
      </c>
      <c r="G218" s="103" t="s">
        <v>214</v>
      </c>
      <c r="H218" s="103" t="s">
        <v>214</v>
      </c>
      <c r="I218" s="103" t="s">
        <v>214</v>
      </c>
      <c r="J218" s="103">
        <v>10206.620000000001</v>
      </c>
      <c r="K218" s="103">
        <v>8084</v>
      </c>
      <c r="L218" s="103" t="s">
        <v>214</v>
      </c>
      <c r="M218" s="103" t="s">
        <v>214</v>
      </c>
      <c r="N218" s="103" t="s">
        <v>214</v>
      </c>
      <c r="O218" s="103">
        <v>8084</v>
      </c>
      <c r="P218" s="103" t="s">
        <v>214</v>
      </c>
      <c r="Q218" s="103" t="s">
        <v>214</v>
      </c>
    </row>
    <row r="219" spans="1:17" ht="38.25">
      <c r="A219" s="104">
        <v>78</v>
      </c>
      <c r="B219" s="105" t="s">
        <v>4</v>
      </c>
      <c r="C219" s="105" t="s">
        <v>5</v>
      </c>
      <c r="D219" s="106" t="s">
        <v>424</v>
      </c>
      <c r="E219" s="104">
        <v>2</v>
      </c>
      <c r="F219" s="107">
        <v>3706.72</v>
      </c>
      <c r="G219" s="107" t="s">
        <v>214</v>
      </c>
      <c r="H219" s="107" t="s">
        <v>214</v>
      </c>
      <c r="I219" s="107" t="s">
        <v>214</v>
      </c>
      <c r="J219" s="107">
        <v>3706.72</v>
      </c>
      <c r="K219" s="107">
        <v>7413</v>
      </c>
      <c r="L219" s="107" t="s">
        <v>214</v>
      </c>
      <c r="M219" s="107" t="s">
        <v>214</v>
      </c>
      <c r="N219" s="107" t="s">
        <v>214</v>
      </c>
      <c r="O219" s="107">
        <v>7413</v>
      </c>
      <c r="P219" s="107" t="s">
        <v>214</v>
      </c>
      <c r="Q219" s="107" t="s">
        <v>214</v>
      </c>
    </row>
    <row r="220" spans="1:17">
      <c r="A220" s="145" t="s">
        <v>252</v>
      </c>
      <c r="B220" s="141"/>
      <c r="C220" s="141"/>
      <c r="D220" s="141"/>
      <c r="E220" s="141"/>
      <c r="F220" s="141"/>
      <c r="G220" s="141"/>
      <c r="H220" s="141"/>
      <c r="I220" s="141"/>
      <c r="J220" s="141"/>
      <c r="K220" s="103">
        <v>134424</v>
      </c>
      <c r="L220" s="103">
        <v>9198</v>
      </c>
      <c r="M220" s="103">
        <v>33791</v>
      </c>
      <c r="N220" s="103">
        <v>3752</v>
      </c>
      <c r="O220" s="103">
        <v>91435</v>
      </c>
      <c r="P220" s="103">
        <v>863.81</v>
      </c>
      <c r="Q220" s="103">
        <v>203.14</v>
      </c>
    </row>
    <row r="221" spans="1:17">
      <c r="A221" s="145" t="s">
        <v>253</v>
      </c>
      <c r="B221" s="141"/>
      <c r="C221" s="141"/>
      <c r="D221" s="141"/>
      <c r="E221" s="141"/>
      <c r="F221" s="141"/>
      <c r="G221" s="141"/>
      <c r="H221" s="141"/>
      <c r="I221" s="141"/>
      <c r="J221" s="141"/>
      <c r="K221" s="103">
        <v>140873</v>
      </c>
      <c r="L221" s="103">
        <v>10578</v>
      </c>
      <c r="M221" s="103">
        <v>38860</v>
      </c>
      <c r="N221" s="103">
        <v>4315</v>
      </c>
      <c r="O221" s="103">
        <v>91435</v>
      </c>
      <c r="P221" s="103">
        <v>993.38</v>
      </c>
      <c r="Q221" s="103">
        <v>233.61</v>
      </c>
    </row>
    <row r="222" spans="1:17">
      <c r="A222" s="145" t="s">
        <v>254</v>
      </c>
      <c r="B222" s="141"/>
      <c r="C222" s="141"/>
      <c r="D222" s="141"/>
      <c r="E222" s="141"/>
      <c r="F222" s="141"/>
      <c r="G222" s="141"/>
      <c r="H222" s="141"/>
      <c r="I222" s="141"/>
      <c r="J222" s="141"/>
      <c r="K222" s="103">
        <v>11914</v>
      </c>
      <c r="L222" s="103" t="s">
        <v>214</v>
      </c>
      <c r="M222" s="103" t="s">
        <v>214</v>
      </c>
      <c r="N222" s="103" t="s">
        <v>214</v>
      </c>
      <c r="O222" s="103" t="s">
        <v>214</v>
      </c>
      <c r="P222" s="103" t="s">
        <v>214</v>
      </c>
      <c r="Q222" s="103" t="s">
        <v>214</v>
      </c>
    </row>
    <row r="223" spans="1:17">
      <c r="A223" s="145" t="s">
        <v>255</v>
      </c>
      <c r="B223" s="141"/>
      <c r="C223" s="141"/>
      <c r="D223" s="141"/>
      <c r="E223" s="141"/>
      <c r="F223" s="141"/>
      <c r="G223" s="141"/>
      <c r="H223" s="141"/>
      <c r="I223" s="141"/>
      <c r="J223" s="141"/>
      <c r="K223" s="103">
        <v>8936</v>
      </c>
      <c r="L223" s="103" t="s">
        <v>214</v>
      </c>
      <c r="M223" s="103" t="s">
        <v>214</v>
      </c>
      <c r="N223" s="103" t="s">
        <v>214</v>
      </c>
      <c r="O223" s="103" t="s">
        <v>214</v>
      </c>
      <c r="P223" s="103" t="s">
        <v>214</v>
      </c>
      <c r="Q223" s="103" t="s">
        <v>214</v>
      </c>
    </row>
    <row r="224" spans="1:17">
      <c r="A224" s="148" t="s">
        <v>6</v>
      </c>
      <c r="B224" s="143"/>
      <c r="C224" s="143"/>
      <c r="D224" s="143"/>
      <c r="E224" s="143"/>
      <c r="F224" s="143"/>
      <c r="G224" s="143"/>
      <c r="H224" s="143"/>
      <c r="I224" s="143"/>
      <c r="J224" s="143"/>
      <c r="K224" s="103" t="s">
        <v>214</v>
      </c>
      <c r="L224" s="103" t="s">
        <v>214</v>
      </c>
      <c r="M224" s="103" t="s">
        <v>214</v>
      </c>
      <c r="N224" s="103" t="s">
        <v>214</v>
      </c>
      <c r="O224" s="103" t="s">
        <v>214</v>
      </c>
      <c r="P224" s="103" t="s">
        <v>214</v>
      </c>
      <c r="Q224" s="103" t="s">
        <v>214</v>
      </c>
    </row>
    <row r="225" spans="1:17">
      <c r="A225" s="145" t="s">
        <v>7</v>
      </c>
      <c r="B225" s="141"/>
      <c r="C225" s="141"/>
      <c r="D225" s="141"/>
      <c r="E225" s="141"/>
      <c r="F225" s="141"/>
      <c r="G225" s="141"/>
      <c r="H225" s="141"/>
      <c r="I225" s="141"/>
      <c r="J225" s="141"/>
      <c r="K225" s="103">
        <v>89145</v>
      </c>
      <c r="L225" s="103" t="s">
        <v>214</v>
      </c>
      <c r="M225" s="103" t="s">
        <v>214</v>
      </c>
      <c r="N225" s="103" t="s">
        <v>214</v>
      </c>
      <c r="O225" s="103" t="s">
        <v>214</v>
      </c>
      <c r="P225" s="103" t="s">
        <v>214</v>
      </c>
      <c r="Q225" s="103" t="s">
        <v>214</v>
      </c>
    </row>
    <row r="226" spans="1:17">
      <c r="A226" s="145" t="s">
        <v>8</v>
      </c>
      <c r="B226" s="141"/>
      <c r="C226" s="141"/>
      <c r="D226" s="141"/>
      <c r="E226" s="141"/>
      <c r="F226" s="141"/>
      <c r="G226" s="141"/>
      <c r="H226" s="141"/>
      <c r="I226" s="141"/>
      <c r="J226" s="141"/>
      <c r="K226" s="103">
        <v>72578</v>
      </c>
      <c r="L226" s="103" t="s">
        <v>214</v>
      </c>
      <c r="M226" s="103" t="s">
        <v>214</v>
      </c>
      <c r="N226" s="103" t="s">
        <v>214</v>
      </c>
      <c r="O226" s="103" t="s">
        <v>214</v>
      </c>
      <c r="P226" s="103">
        <v>993.38</v>
      </c>
      <c r="Q226" s="103">
        <v>233.61</v>
      </c>
    </row>
    <row r="227" spans="1:17">
      <c r="A227" s="145" t="s">
        <v>262</v>
      </c>
      <c r="B227" s="141"/>
      <c r="C227" s="141"/>
      <c r="D227" s="141"/>
      <c r="E227" s="141"/>
      <c r="F227" s="141"/>
      <c r="G227" s="141"/>
      <c r="H227" s="141"/>
      <c r="I227" s="141"/>
      <c r="J227" s="141"/>
      <c r="K227" s="103">
        <v>161723</v>
      </c>
      <c r="L227" s="103" t="s">
        <v>214</v>
      </c>
      <c r="M227" s="103" t="s">
        <v>214</v>
      </c>
      <c r="N227" s="103" t="s">
        <v>214</v>
      </c>
      <c r="O227" s="103" t="s">
        <v>214</v>
      </c>
      <c r="P227" s="103">
        <v>993.38</v>
      </c>
      <c r="Q227" s="103">
        <v>233.61</v>
      </c>
    </row>
    <row r="228" spans="1:17">
      <c r="A228" s="145" t="s">
        <v>263</v>
      </c>
      <c r="B228" s="141"/>
      <c r="C228" s="141"/>
      <c r="D228" s="141"/>
      <c r="E228" s="141"/>
      <c r="F228" s="141"/>
      <c r="G228" s="141"/>
      <c r="H228" s="141"/>
      <c r="I228" s="141"/>
      <c r="J228" s="141"/>
      <c r="K228" s="103" t="s">
        <v>214</v>
      </c>
      <c r="L228" s="103" t="s">
        <v>214</v>
      </c>
      <c r="M228" s="103" t="s">
        <v>214</v>
      </c>
      <c r="N228" s="103" t="s">
        <v>214</v>
      </c>
      <c r="O228" s="103" t="s">
        <v>214</v>
      </c>
      <c r="P228" s="103" t="s">
        <v>214</v>
      </c>
      <c r="Q228" s="103" t="s">
        <v>214</v>
      </c>
    </row>
    <row r="229" spans="1:17">
      <c r="A229" s="145" t="s">
        <v>264</v>
      </c>
      <c r="B229" s="141"/>
      <c r="C229" s="141"/>
      <c r="D229" s="141"/>
      <c r="E229" s="141"/>
      <c r="F229" s="141"/>
      <c r="G229" s="141"/>
      <c r="H229" s="141"/>
      <c r="I229" s="141"/>
      <c r="J229" s="141"/>
      <c r="K229" s="103">
        <v>10578</v>
      </c>
      <c r="L229" s="103" t="s">
        <v>214</v>
      </c>
      <c r="M229" s="103" t="s">
        <v>214</v>
      </c>
      <c r="N229" s="103" t="s">
        <v>214</v>
      </c>
      <c r="O229" s="103" t="s">
        <v>214</v>
      </c>
      <c r="P229" s="103" t="s">
        <v>214</v>
      </c>
      <c r="Q229" s="103" t="s">
        <v>214</v>
      </c>
    </row>
    <row r="230" spans="1:17">
      <c r="A230" s="145" t="s">
        <v>265</v>
      </c>
      <c r="B230" s="141"/>
      <c r="C230" s="141"/>
      <c r="D230" s="141"/>
      <c r="E230" s="141"/>
      <c r="F230" s="141"/>
      <c r="G230" s="141"/>
      <c r="H230" s="141"/>
      <c r="I230" s="141"/>
      <c r="J230" s="141"/>
      <c r="K230" s="103">
        <v>91435</v>
      </c>
      <c r="L230" s="103" t="s">
        <v>214</v>
      </c>
      <c r="M230" s="103" t="s">
        <v>214</v>
      </c>
      <c r="N230" s="103" t="s">
        <v>214</v>
      </c>
      <c r="O230" s="103" t="s">
        <v>214</v>
      </c>
      <c r="P230" s="103" t="s">
        <v>214</v>
      </c>
      <c r="Q230" s="103" t="s">
        <v>214</v>
      </c>
    </row>
    <row r="231" spans="1:17">
      <c r="A231" s="145" t="s">
        <v>266</v>
      </c>
      <c r="B231" s="141"/>
      <c r="C231" s="141"/>
      <c r="D231" s="141"/>
      <c r="E231" s="141"/>
      <c r="F231" s="141"/>
      <c r="G231" s="141"/>
      <c r="H231" s="141"/>
      <c r="I231" s="141"/>
      <c r="J231" s="141"/>
      <c r="K231" s="103">
        <v>38860</v>
      </c>
      <c r="L231" s="103" t="s">
        <v>214</v>
      </c>
      <c r="M231" s="103" t="s">
        <v>214</v>
      </c>
      <c r="N231" s="103" t="s">
        <v>214</v>
      </c>
      <c r="O231" s="103" t="s">
        <v>214</v>
      </c>
      <c r="P231" s="103" t="s">
        <v>214</v>
      </c>
      <c r="Q231" s="103" t="s">
        <v>214</v>
      </c>
    </row>
    <row r="232" spans="1:17">
      <c r="A232" s="145" t="s">
        <v>267</v>
      </c>
      <c r="B232" s="141"/>
      <c r="C232" s="141"/>
      <c r="D232" s="141"/>
      <c r="E232" s="141"/>
      <c r="F232" s="141"/>
      <c r="G232" s="141"/>
      <c r="H232" s="141"/>
      <c r="I232" s="141"/>
      <c r="J232" s="141"/>
      <c r="K232" s="103">
        <v>4315</v>
      </c>
      <c r="L232" s="103" t="s">
        <v>214</v>
      </c>
      <c r="M232" s="103" t="s">
        <v>214</v>
      </c>
      <c r="N232" s="103" t="s">
        <v>214</v>
      </c>
      <c r="O232" s="103" t="s">
        <v>214</v>
      </c>
      <c r="P232" s="103" t="s">
        <v>214</v>
      </c>
      <c r="Q232" s="103" t="s">
        <v>214</v>
      </c>
    </row>
    <row r="233" spans="1:17">
      <c r="A233" s="145" t="s">
        <v>268</v>
      </c>
      <c r="B233" s="141"/>
      <c r="C233" s="141"/>
      <c r="D233" s="141"/>
      <c r="E233" s="141"/>
      <c r="F233" s="141"/>
      <c r="G233" s="141"/>
      <c r="H233" s="141"/>
      <c r="I233" s="141"/>
      <c r="J233" s="141"/>
      <c r="K233" s="103">
        <v>11914</v>
      </c>
      <c r="L233" s="103" t="s">
        <v>214</v>
      </c>
      <c r="M233" s="103" t="s">
        <v>214</v>
      </c>
      <c r="N233" s="103" t="s">
        <v>214</v>
      </c>
      <c r="O233" s="103" t="s">
        <v>214</v>
      </c>
      <c r="P233" s="103" t="s">
        <v>214</v>
      </c>
      <c r="Q233" s="103" t="s">
        <v>214</v>
      </c>
    </row>
    <row r="234" spans="1:17">
      <c r="A234" s="145" t="s">
        <v>269</v>
      </c>
      <c r="B234" s="141"/>
      <c r="C234" s="141"/>
      <c r="D234" s="141"/>
      <c r="E234" s="141"/>
      <c r="F234" s="141"/>
      <c r="G234" s="141"/>
      <c r="H234" s="141"/>
      <c r="I234" s="141"/>
      <c r="J234" s="141"/>
      <c r="K234" s="103">
        <v>8936</v>
      </c>
      <c r="L234" s="103" t="s">
        <v>214</v>
      </c>
      <c r="M234" s="103" t="s">
        <v>214</v>
      </c>
      <c r="N234" s="103" t="s">
        <v>214</v>
      </c>
      <c r="O234" s="103" t="s">
        <v>214</v>
      </c>
      <c r="P234" s="103" t="s">
        <v>214</v>
      </c>
      <c r="Q234" s="103" t="s">
        <v>214</v>
      </c>
    </row>
    <row r="235" spans="1:17">
      <c r="A235" s="149" t="s">
        <v>9</v>
      </c>
      <c r="B235" s="150"/>
      <c r="C235" s="150"/>
      <c r="D235" s="150"/>
      <c r="E235" s="150"/>
      <c r="F235" s="150"/>
      <c r="G235" s="150"/>
      <c r="H235" s="150"/>
      <c r="I235" s="150"/>
      <c r="J235" s="150"/>
      <c r="K235" s="107">
        <v>161723</v>
      </c>
      <c r="L235" s="107" t="s">
        <v>214</v>
      </c>
      <c r="M235" s="107" t="s">
        <v>214</v>
      </c>
      <c r="N235" s="107" t="s">
        <v>214</v>
      </c>
      <c r="O235" s="107" t="s">
        <v>214</v>
      </c>
      <c r="P235" s="107">
        <v>993.38</v>
      </c>
      <c r="Q235" s="107">
        <v>233.61</v>
      </c>
    </row>
    <row r="236" spans="1:17" ht="15">
      <c r="A236" s="151" t="s">
        <v>10</v>
      </c>
      <c r="B236" s="152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</row>
    <row r="237" spans="1:17" ht="155.25" customHeight="1">
      <c r="A237" s="100">
        <v>79</v>
      </c>
      <c r="B237" s="101" t="s">
        <v>11</v>
      </c>
      <c r="C237" s="101" t="s">
        <v>12</v>
      </c>
      <c r="D237" s="102" t="s">
        <v>355</v>
      </c>
      <c r="E237" s="100">
        <v>4</v>
      </c>
      <c r="F237" s="103">
        <v>132.22</v>
      </c>
      <c r="G237" s="103">
        <v>83.7</v>
      </c>
      <c r="H237" s="103">
        <v>31.45</v>
      </c>
      <c r="I237" s="103" t="s">
        <v>214</v>
      </c>
      <c r="J237" s="103">
        <v>17.07</v>
      </c>
      <c r="K237" s="103">
        <v>529</v>
      </c>
      <c r="L237" s="103">
        <v>335</v>
      </c>
      <c r="M237" s="103">
        <v>126</v>
      </c>
      <c r="N237" s="103" t="s">
        <v>214</v>
      </c>
      <c r="O237" s="103">
        <v>68</v>
      </c>
      <c r="P237" s="103">
        <v>31</v>
      </c>
      <c r="Q237" s="103" t="s">
        <v>214</v>
      </c>
    </row>
    <row r="238" spans="1:17" ht="154.5" customHeight="1">
      <c r="A238" s="100">
        <v>80</v>
      </c>
      <c r="B238" s="101" t="s">
        <v>13</v>
      </c>
      <c r="C238" s="101" t="s">
        <v>14</v>
      </c>
      <c r="D238" s="102" t="s">
        <v>355</v>
      </c>
      <c r="E238" s="100">
        <v>6</v>
      </c>
      <c r="F238" s="103">
        <v>67.53</v>
      </c>
      <c r="G238" s="103">
        <v>43.2</v>
      </c>
      <c r="H238" s="103">
        <v>16</v>
      </c>
      <c r="I238" s="103" t="s">
        <v>214</v>
      </c>
      <c r="J238" s="103">
        <v>8.33</v>
      </c>
      <c r="K238" s="103">
        <v>405</v>
      </c>
      <c r="L238" s="103">
        <v>259</v>
      </c>
      <c r="M238" s="103">
        <v>96</v>
      </c>
      <c r="N238" s="103" t="s">
        <v>214</v>
      </c>
      <c r="O238" s="103">
        <v>50</v>
      </c>
      <c r="P238" s="103">
        <v>24</v>
      </c>
      <c r="Q238" s="103" t="s">
        <v>214</v>
      </c>
    </row>
    <row r="239" spans="1:17" ht="129" customHeight="1">
      <c r="A239" s="100">
        <v>81</v>
      </c>
      <c r="B239" s="101" t="s">
        <v>15</v>
      </c>
      <c r="C239" s="101" t="s">
        <v>16</v>
      </c>
      <c r="D239" s="102" t="s">
        <v>17</v>
      </c>
      <c r="E239" s="100">
        <v>36</v>
      </c>
      <c r="F239" s="103">
        <v>219.65</v>
      </c>
      <c r="G239" s="103">
        <v>50.06</v>
      </c>
      <c r="H239" s="103">
        <v>8.2899999999999991</v>
      </c>
      <c r="I239" s="103" t="s">
        <v>214</v>
      </c>
      <c r="J239" s="103">
        <v>161.30000000000001</v>
      </c>
      <c r="K239" s="103">
        <v>7907</v>
      </c>
      <c r="L239" s="103">
        <v>1802</v>
      </c>
      <c r="M239" s="103">
        <v>298</v>
      </c>
      <c r="N239" s="103" t="s">
        <v>214</v>
      </c>
      <c r="O239" s="103">
        <v>5807</v>
      </c>
      <c r="P239" s="103">
        <v>139.68</v>
      </c>
      <c r="Q239" s="103" t="s">
        <v>214</v>
      </c>
    </row>
    <row r="240" spans="1:17" ht="128.25" customHeight="1">
      <c r="A240" s="104">
        <v>82</v>
      </c>
      <c r="B240" s="105" t="s">
        <v>18</v>
      </c>
      <c r="C240" s="105" t="s">
        <v>19</v>
      </c>
      <c r="D240" s="106" t="s">
        <v>17</v>
      </c>
      <c r="E240" s="104">
        <v>30</v>
      </c>
      <c r="F240" s="107">
        <v>136.82</v>
      </c>
      <c r="G240" s="107">
        <v>29.08</v>
      </c>
      <c r="H240" s="107">
        <v>4.51</v>
      </c>
      <c r="I240" s="107" t="s">
        <v>214</v>
      </c>
      <c r="J240" s="107">
        <v>103.23</v>
      </c>
      <c r="K240" s="107">
        <v>4105</v>
      </c>
      <c r="L240" s="107">
        <v>872</v>
      </c>
      <c r="M240" s="107">
        <v>135</v>
      </c>
      <c r="N240" s="107" t="s">
        <v>214</v>
      </c>
      <c r="O240" s="107">
        <v>3098</v>
      </c>
      <c r="P240" s="107">
        <v>67.5</v>
      </c>
      <c r="Q240" s="107" t="s">
        <v>214</v>
      </c>
    </row>
    <row r="241" spans="1:17">
      <c r="A241" s="145" t="s">
        <v>252</v>
      </c>
      <c r="B241" s="141"/>
      <c r="C241" s="141"/>
      <c r="D241" s="141"/>
      <c r="E241" s="141"/>
      <c r="F241" s="141"/>
      <c r="G241" s="141"/>
      <c r="H241" s="141"/>
      <c r="I241" s="141"/>
      <c r="J241" s="141"/>
      <c r="K241" s="103">
        <v>12946</v>
      </c>
      <c r="L241" s="103">
        <v>3268</v>
      </c>
      <c r="M241" s="103">
        <v>655</v>
      </c>
      <c r="N241" s="103" t="s">
        <v>214</v>
      </c>
      <c r="O241" s="103">
        <v>9023</v>
      </c>
      <c r="P241" s="103">
        <v>262.18</v>
      </c>
      <c r="Q241" s="103"/>
    </row>
    <row r="242" spans="1:17">
      <c r="A242" s="145" t="s">
        <v>253</v>
      </c>
      <c r="B242" s="141"/>
      <c r="C242" s="141"/>
      <c r="D242" s="141"/>
      <c r="E242" s="141"/>
      <c r="F242" s="141"/>
      <c r="G242" s="141"/>
      <c r="H242" s="141"/>
      <c r="I242" s="141"/>
      <c r="J242" s="141"/>
      <c r="K242" s="103">
        <v>13534</v>
      </c>
      <c r="L242" s="103">
        <v>3758</v>
      </c>
      <c r="M242" s="103">
        <v>753</v>
      </c>
      <c r="N242" s="103" t="s">
        <v>214</v>
      </c>
      <c r="O242" s="103">
        <v>9023</v>
      </c>
      <c r="P242" s="103">
        <v>301.51</v>
      </c>
      <c r="Q242" s="103"/>
    </row>
    <row r="243" spans="1:17">
      <c r="A243" s="145" t="s">
        <v>254</v>
      </c>
      <c r="B243" s="141"/>
      <c r="C243" s="141"/>
      <c r="D243" s="141"/>
      <c r="E243" s="141"/>
      <c r="F243" s="141"/>
      <c r="G243" s="141"/>
      <c r="H243" s="141"/>
      <c r="I243" s="141"/>
      <c r="J243" s="141"/>
      <c r="K243" s="103">
        <v>3006</v>
      </c>
      <c r="L243" s="103" t="s">
        <v>214</v>
      </c>
      <c r="M243" s="103" t="s">
        <v>214</v>
      </c>
      <c r="N243" s="103" t="s">
        <v>214</v>
      </c>
      <c r="O243" s="103" t="s">
        <v>214</v>
      </c>
      <c r="P243" s="103" t="s">
        <v>214</v>
      </c>
      <c r="Q243" s="103"/>
    </row>
    <row r="244" spans="1:17">
      <c r="A244" s="145" t="s">
        <v>255</v>
      </c>
      <c r="B244" s="141"/>
      <c r="C244" s="141"/>
      <c r="D244" s="141"/>
      <c r="E244" s="141"/>
      <c r="F244" s="141"/>
      <c r="G244" s="141"/>
      <c r="H244" s="141"/>
      <c r="I244" s="141"/>
      <c r="J244" s="141"/>
      <c r="K244" s="103">
        <v>2255</v>
      </c>
      <c r="L244" s="103" t="s">
        <v>214</v>
      </c>
      <c r="M244" s="103" t="s">
        <v>214</v>
      </c>
      <c r="N244" s="103" t="s">
        <v>214</v>
      </c>
      <c r="O244" s="103" t="s">
        <v>214</v>
      </c>
      <c r="P244" s="103" t="s">
        <v>214</v>
      </c>
      <c r="Q244" s="103"/>
    </row>
    <row r="245" spans="1:17">
      <c r="A245" s="148" t="s">
        <v>20</v>
      </c>
      <c r="B245" s="143"/>
      <c r="C245" s="143"/>
      <c r="D245" s="143"/>
      <c r="E245" s="143"/>
      <c r="F245" s="143"/>
      <c r="G245" s="143"/>
      <c r="H245" s="143"/>
      <c r="I245" s="143"/>
      <c r="J245" s="143"/>
      <c r="K245" s="103" t="s">
        <v>214</v>
      </c>
      <c r="L245" s="103" t="s">
        <v>214</v>
      </c>
      <c r="M245" s="103" t="s">
        <v>214</v>
      </c>
      <c r="N245" s="103" t="s">
        <v>214</v>
      </c>
      <c r="O245" s="103" t="s">
        <v>214</v>
      </c>
      <c r="P245" s="103" t="s">
        <v>214</v>
      </c>
      <c r="Q245" s="103"/>
    </row>
    <row r="246" spans="1:17">
      <c r="A246" s="145" t="s">
        <v>363</v>
      </c>
      <c r="B246" s="141"/>
      <c r="C246" s="141"/>
      <c r="D246" s="141"/>
      <c r="E246" s="141"/>
      <c r="F246" s="141"/>
      <c r="G246" s="141"/>
      <c r="H246" s="141"/>
      <c r="I246" s="141"/>
      <c r="J246" s="141"/>
      <c r="K246" s="103">
        <v>18795</v>
      </c>
      <c r="L246" s="103" t="s">
        <v>214</v>
      </c>
      <c r="M246" s="103" t="s">
        <v>214</v>
      </c>
      <c r="N246" s="103" t="s">
        <v>214</v>
      </c>
      <c r="O246" s="103" t="s">
        <v>214</v>
      </c>
      <c r="P246" s="103">
        <v>301.51</v>
      </c>
      <c r="Q246" s="103"/>
    </row>
    <row r="247" spans="1:17">
      <c r="A247" s="145" t="s">
        <v>262</v>
      </c>
      <c r="B247" s="141"/>
      <c r="C247" s="141"/>
      <c r="D247" s="141"/>
      <c r="E247" s="141"/>
      <c r="F247" s="141"/>
      <c r="G247" s="141"/>
      <c r="H247" s="141"/>
      <c r="I247" s="141"/>
      <c r="J247" s="141"/>
      <c r="K247" s="103">
        <v>18795</v>
      </c>
      <c r="L247" s="103" t="s">
        <v>214</v>
      </c>
      <c r="M247" s="103" t="s">
        <v>214</v>
      </c>
      <c r="N247" s="103" t="s">
        <v>214</v>
      </c>
      <c r="O247" s="103" t="s">
        <v>214</v>
      </c>
      <c r="P247" s="103">
        <v>301.51</v>
      </c>
      <c r="Q247" s="103"/>
    </row>
    <row r="248" spans="1:17">
      <c r="A248" s="145" t="s">
        <v>263</v>
      </c>
      <c r="B248" s="141"/>
      <c r="C248" s="141"/>
      <c r="D248" s="141"/>
      <c r="E248" s="141"/>
      <c r="F248" s="141"/>
      <c r="G248" s="141"/>
      <c r="H248" s="141"/>
      <c r="I248" s="141"/>
      <c r="J248" s="141"/>
      <c r="K248" s="103" t="s">
        <v>214</v>
      </c>
      <c r="L248" s="103" t="s">
        <v>214</v>
      </c>
      <c r="M248" s="103" t="s">
        <v>214</v>
      </c>
      <c r="N248" s="103" t="s">
        <v>214</v>
      </c>
      <c r="O248" s="103" t="s">
        <v>214</v>
      </c>
      <c r="P248" s="103" t="s">
        <v>214</v>
      </c>
      <c r="Q248" s="103"/>
    </row>
    <row r="249" spans="1:17">
      <c r="A249" s="145" t="s">
        <v>264</v>
      </c>
      <c r="B249" s="141"/>
      <c r="C249" s="141"/>
      <c r="D249" s="141"/>
      <c r="E249" s="141"/>
      <c r="F249" s="141"/>
      <c r="G249" s="141"/>
      <c r="H249" s="141"/>
      <c r="I249" s="141"/>
      <c r="J249" s="141"/>
      <c r="K249" s="103">
        <v>3758</v>
      </c>
      <c r="L249" s="103" t="s">
        <v>214</v>
      </c>
      <c r="M249" s="103" t="s">
        <v>214</v>
      </c>
      <c r="N249" s="103" t="s">
        <v>214</v>
      </c>
      <c r="O249" s="103" t="s">
        <v>214</v>
      </c>
      <c r="P249" s="103" t="s">
        <v>214</v>
      </c>
      <c r="Q249" s="103"/>
    </row>
    <row r="250" spans="1:17">
      <c r="A250" s="145" t="s">
        <v>265</v>
      </c>
      <c r="B250" s="141"/>
      <c r="C250" s="141"/>
      <c r="D250" s="141"/>
      <c r="E250" s="141"/>
      <c r="F250" s="141"/>
      <c r="G250" s="141"/>
      <c r="H250" s="141"/>
      <c r="I250" s="141"/>
      <c r="J250" s="141"/>
      <c r="K250" s="103">
        <v>9023</v>
      </c>
      <c r="L250" s="103" t="s">
        <v>214</v>
      </c>
      <c r="M250" s="103" t="s">
        <v>214</v>
      </c>
      <c r="N250" s="103" t="s">
        <v>214</v>
      </c>
      <c r="O250" s="103" t="s">
        <v>214</v>
      </c>
      <c r="P250" s="103" t="s">
        <v>214</v>
      </c>
      <c r="Q250" s="103"/>
    </row>
    <row r="251" spans="1:17">
      <c r="A251" s="145" t="s">
        <v>266</v>
      </c>
      <c r="B251" s="141"/>
      <c r="C251" s="141"/>
      <c r="D251" s="141"/>
      <c r="E251" s="141"/>
      <c r="F251" s="141"/>
      <c r="G251" s="141"/>
      <c r="H251" s="141"/>
      <c r="I251" s="141"/>
      <c r="J251" s="141"/>
      <c r="K251" s="103">
        <v>753</v>
      </c>
      <c r="L251" s="103" t="s">
        <v>214</v>
      </c>
      <c r="M251" s="103" t="s">
        <v>214</v>
      </c>
      <c r="N251" s="103" t="s">
        <v>214</v>
      </c>
      <c r="O251" s="103" t="s">
        <v>214</v>
      </c>
      <c r="P251" s="103" t="s">
        <v>214</v>
      </c>
      <c r="Q251" s="103"/>
    </row>
    <row r="252" spans="1:17">
      <c r="A252" s="145" t="s">
        <v>268</v>
      </c>
      <c r="B252" s="141"/>
      <c r="C252" s="141"/>
      <c r="D252" s="141"/>
      <c r="E252" s="141"/>
      <c r="F252" s="141"/>
      <c r="G252" s="141"/>
      <c r="H252" s="141"/>
      <c r="I252" s="141"/>
      <c r="J252" s="141"/>
      <c r="K252" s="103">
        <v>3006</v>
      </c>
      <c r="L252" s="103" t="s">
        <v>214</v>
      </c>
      <c r="M252" s="103" t="s">
        <v>214</v>
      </c>
      <c r="N252" s="103" t="s">
        <v>214</v>
      </c>
      <c r="O252" s="103" t="s">
        <v>214</v>
      </c>
      <c r="P252" s="103" t="s">
        <v>214</v>
      </c>
      <c r="Q252" s="103"/>
    </row>
    <row r="253" spans="1:17">
      <c r="A253" s="145" t="s">
        <v>269</v>
      </c>
      <c r="B253" s="141"/>
      <c r="C253" s="141"/>
      <c r="D253" s="141"/>
      <c r="E253" s="141"/>
      <c r="F253" s="141"/>
      <c r="G253" s="141"/>
      <c r="H253" s="141"/>
      <c r="I253" s="141"/>
      <c r="J253" s="141"/>
      <c r="K253" s="103">
        <v>2255</v>
      </c>
      <c r="L253" s="103" t="s">
        <v>214</v>
      </c>
      <c r="M253" s="103" t="s">
        <v>214</v>
      </c>
      <c r="N253" s="103" t="s">
        <v>214</v>
      </c>
      <c r="O253" s="103" t="s">
        <v>214</v>
      </c>
      <c r="P253" s="103" t="s">
        <v>214</v>
      </c>
      <c r="Q253" s="103"/>
    </row>
    <row r="254" spans="1:17">
      <c r="A254" s="149" t="s">
        <v>21</v>
      </c>
      <c r="B254" s="150"/>
      <c r="C254" s="150"/>
      <c r="D254" s="150"/>
      <c r="E254" s="150"/>
      <c r="F254" s="150"/>
      <c r="G254" s="150"/>
      <c r="H254" s="150"/>
      <c r="I254" s="150"/>
      <c r="J254" s="150"/>
      <c r="K254" s="107">
        <v>18795</v>
      </c>
      <c r="L254" s="107" t="s">
        <v>214</v>
      </c>
      <c r="M254" s="107" t="s">
        <v>214</v>
      </c>
      <c r="N254" s="107" t="s">
        <v>214</v>
      </c>
      <c r="O254" s="107" t="s">
        <v>214</v>
      </c>
      <c r="P254" s="107">
        <v>301.51</v>
      </c>
      <c r="Q254" s="107"/>
    </row>
    <row r="255" spans="1:17" ht="15">
      <c r="A255" s="151" t="s">
        <v>22</v>
      </c>
      <c r="B255" s="152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</row>
    <row r="256" spans="1:17" ht="38.25">
      <c r="A256" s="100">
        <v>83</v>
      </c>
      <c r="B256" s="101" t="s">
        <v>23</v>
      </c>
      <c r="C256" s="101" t="s">
        <v>24</v>
      </c>
      <c r="D256" s="102" t="s">
        <v>225</v>
      </c>
      <c r="E256" s="100">
        <v>3.57</v>
      </c>
      <c r="F256" s="103">
        <v>30.94</v>
      </c>
      <c r="G256" s="103" t="s">
        <v>214</v>
      </c>
      <c r="H256" s="103" t="s">
        <v>214</v>
      </c>
      <c r="I256" s="103" t="s">
        <v>214</v>
      </c>
      <c r="J256" s="103" t="s">
        <v>214</v>
      </c>
      <c r="K256" s="103">
        <v>110</v>
      </c>
      <c r="L256" s="103" t="s">
        <v>214</v>
      </c>
      <c r="M256" s="103" t="s">
        <v>214</v>
      </c>
      <c r="N256" s="103" t="s">
        <v>214</v>
      </c>
      <c r="O256" s="103" t="s">
        <v>214</v>
      </c>
      <c r="P256" s="103" t="s">
        <v>214</v>
      </c>
      <c r="Q256" s="103" t="s">
        <v>214</v>
      </c>
    </row>
    <row r="257" spans="1:17" ht="114.75">
      <c r="A257" s="100">
        <v>84</v>
      </c>
      <c r="B257" s="101" t="s">
        <v>25</v>
      </c>
      <c r="C257" s="101" t="s">
        <v>26</v>
      </c>
      <c r="D257" s="102" t="s">
        <v>225</v>
      </c>
      <c r="E257" s="100">
        <v>3.57</v>
      </c>
      <c r="F257" s="103">
        <v>16.2</v>
      </c>
      <c r="G257" s="103" t="s">
        <v>214</v>
      </c>
      <c r="H257" s="103">
        <v>16.2</v>
      </c>
      <c r="I257" s="103" t="s">
        <v>214</v>
      </c>
      <c r="J257" s="103" t="s">
        <v>214</v>
      </c>
      <c r="K257" s="103">
        <v>58</v>
      </c>
      <c r="L257" s="103" t="s">
        <v>214</v>
      </c>
      <c r="M257" s="103">
        <v>58</v>
      </c>
      <c r="N257" s="103" t="s">
        <v>214</v>
      </c>
      <c r="O257" s="103" t="s">
        <v>214</v>
      </c>
      <c r="P257" s="103" t="s">
        <v>214</v>
      </c>
      <c r="Q257" s="103" t="s">
        <v>214</v>
      </c>
    </row>
    <row r="258" spans="1:17" ht="38.25">
      <c r="A258" s="104">
        <v>85</v>
      </c>
      <c r="B258" s="105" t="s">
        <v>27</v>
      </c>
      <c r="C258" s="105" t="s">
        <v>28</v>
      </c>
      <c r="D258" s="106" t="s">
        <v>225</v>
      </c>
      <c r="E258" s="104">
        <v>3.57</v>
      </c>
      <c r="F258" s="107">
        <v>37.229999999999997</v>
      </c>
      <c r="G258" s="107" t="s">
        <v>214</v>
      </c>
      <c r="H258" s="107" t="s">
        <v>214</v>
      </c>
      <c r="I258" s="107" t="s">
        <v>214</v>
      </c>
      <c r="J258" s="107" t="s">
        <v>214</v>
      </c>
      <c r="K258" s="107">
        <v>133</v>
      </c>
      <c r="L258" s="107" t="s">
        <v>214</v>
      </c>
      <c r="M258" s="107" t="s">
        <v>214</v>
      </c>
      <c r="N258" s="107" t="s">
        <v>214</v>
      </c>
      <c r="O258" s="107" t="s">
        <v>214</v>
      </c>
      <c r="P258" s="107" t="s">
        <v>214</v>
      </c>
      <c r="Q258" s="107" t="s">
        <v>214</v>
      </c>
    </row>
    <row r="259" spans="1:17">
      <c r="A259" s="145" t="s">
        <v>252</v>
      </c>
      <c r="B259" s="141"/>
      <c r="C259" s="141"/>
      <c r="D259" s="141"/>
      <c r="E259" s="141"/>
      <c r="F259" s="141"/>
      <c r="G259" s="141"/>
      <c r="H259" s="141"/>
      <c r="I259" s="141"/>
      <c r="J259" s="141"/>
      <c r="K259" s="108">
        <v>301</v>
      </c>
      <c r="L259" s="103" t="s">
        <v>214</v>
      </c>
      <c r="M259" s="103">
        <v>58</v>
      </c>
      <c r="N259" s="103"/>
      <c r="O259" s="103"/>
      <c r="P259" s="103"/>
      <c r="Q259" s="103"/>
    </row>
    <row r="260" spans="1:17">
      <c r="A260" s="148" t="s">
        <v>29</v>
      </c>
      <c r="B260" s="143"/>
      <c r="C260" s="143"/>
      <c r="D260" s="143"/>
      <c r="E260" s="143"/>
      <c r="F260" s="143"/>
      <c r="G260" s="143"/>
      <c r="H260" s="143"/>
      <c r="I260" s="143"/>
      <c r="J260" s="143"/>
      <c r="K260" s="108" t="s">
        <v>214</v>
      </c>
      <c r="L260" s="103" t="s">
        <v>214</v>
      </c>
      <c r="M260" s="103" t="s">
        <v>214</v>
      </c>
      <c r="N260" s="103"/>
      <c r="O260" s="103"/>
      <c r="P260" s="103"/>
      <c r="Q260" s="103"/>
    </row>
    <row r="261" spans="1:17">
      <c r="A261" s="145" t="s">
        <v>258</v>
      </c>
      <c r="B261" s="141"/>
      <c r="C261" s="141"/>
      <c r="D261" s="141"/>
      <c r="E261" s="141"/>
      <c r="F261" s="141"/>
      <c r="G261" s="141"/>
      <c r="H261" s="141"/>
      <c r="I261" s="141"/>
      <c r="J261" s="141"/>
      <c r="K261" s="108">
        <v>243</v>
      </c>
      <c r="L261" s="103" t="s">
        <v>214</v>
      </c>
      <c r="M261" s="103" t="s">
        <v>214</v>
      </c>
      <c r="N261" s="103"/>
      <c r="O261" s="103"/>
      <c r="P261" s="103"/>
      <c r="Q261" s="103"/>
    </row>
    <row r="262" spans="1:17">
      <c r="A262" s="145" t="s">
        <v>259</v>
      </c>
      <c r="B262" s="141"/>
      <c r="C262" s="141"/>
      <c r="D262" s="141"/>
      <c r="E262" s="141"/>
      <c r="F262" s="141"/>
      <c r="G262" s="141"/>
      <c r="H262" s="141"/>
      <c r="I262" s="141"/>
      <c r="J262" s="141"/>
      <c r="K262" s="108">
        <v>58</v>
      </c>
      <c r="L262" s="103" t="s">
        <v>214</v>
      </c>
      <c r="M262" s="103" t="s">
        <v>214</v>
      </c>
      <c r="N262" s="103"/>
      <c r="O262" s="103"/>
      <c r="P262" s="103"/>
      <c r="Q262" s="103"/>
    </row>
    <row r="263" spans="1:17">
      <c r="A263" s="145" t="s">
        <v>262</v>
      </c>
      <c r="B263" s="141"/>
      <c r="C263" s="141"/>
      <c r="D263" s="141"/>
      <c r="E263" s="141"/>
      <c r="F263" s="141"/>
      <c r="G263" s="141"/>
      <c r="H263" s="141"/>
      <c r="I263" s="141"/>
      <c r="J263" s="141"/>
      <c r="K263" s="108">
        <v>301</v>
      </c>
      <c r="L263" s="103" t="s">
        <v>214</v>
      </c>
      <c r="M263" s="103" t="s">
        <v>214</v>
      </c>
      <c r="N263" s="103"/>
      <c r="O263" s="103"/>
      <c r="P263" s="103"/>
      <c r="Q263" s="103"/>
    </row>
    <row r="264" spans="1:17">
      <c r="A264" s="145" t="s">
        <v>263</v>
      </c>
      <c r="B264" s="141"/>
      <c r="C264" s="141"/>
      <c r="D264" s="141"/>
      <c r="E264" s="141"/>
      <c r="F264" s="141"/>
      <c r="G264" s="141"/>
      <c r="H264" s="141"/>
      <c r="I264" s="141"/>
      <c r="J264" s="141"/>
      <c r="K264" s="108" t="s">
        <v>214</v>
      </c>
      <c r="L264" s="103" t="s">
        <v>214</v>
      </c>
      <c r="M264" s="103" t="s">
        <v>214</v>
      </c>
      <c r="N264" s="103"/>
      <c r="O264" s="103"/>
      <c r="P264" s="103"/>
      <c r="Q264" s="103"/>
    </row>
    <row r="265" spans="1:17">
      <c r="A265" s="145" t="s">
        <v>266</v>
      </c>
      <c r="B265" s="141"/>
      <c r="C265" s="141"/>
      <c r="D265" s="141"/>
      <c r="E265" s="141"/>
      <c r="F265" s="141"/>
      <c r="G265" s="141"/>
      <c r="H265" s="141"/>
      <c r="I265" s="141"/>
      <c r="J265" s="141"/>
      <c r="K265" s="108">
        <v>58</v>
      </c>
      <c r="L265" s="103" t="s">
        <v>214</v>
      </c>
      <c r="M265" s="103" t="s">
        <v>214</v>
      </c>
      <c r="N265" s="103"/>
      <c r="O265" s="103"/>
      <c r="P265" s="103"/>
      <c r="Q265" s="103"/>
    </row>
    <row r="266" spans="1:17">
      <c r="A266" s="149" t="s">
        <v>30</v>
      </c>
      <c r="B266" s="150"/>
      <c r="C266" s="150"/>
      <c r="D266" s="150"/>
      <c r="E266" s="150"/>
      <c r="F266" s="150"/>
      <c r="G266" s="150"/>
      <c r="H266" s="150"/>
      <c r="I266" s="150"/>
      <c r="J266" s="150"/>
      <c r="K266" s="109">
        <v>301</v>
      </c>
      <c r="L266" s="107" t="s">
        <v>214</v>
      </c>
      <c r="M266" s="107" t="s">
        <v>214</v>
      </c>
      <c r="N266" s="107"/>
      <c r="O266" s="107"/>
      <c r="P266" s="107"/>
      <c r="Q266" s="107"/>
    </row>
    <row r="267" spans="1:17">
      <c r="A267" s="140" t="s">
        <v>31</v>
      </c>
      <c r="B267" s="140"/>
      <c r="C267" s="140"/>
      <c r="D267" s="140"/>
      <c r="E267" s="140"/>
      <c r="F267" s="140"/>
      <c r="G267" s="140"/>
      <c r="H267" s="140"/>
      <c r="I267" s="140"/>
      <c r="J267" s="140"/>
      <c r="K267" s="110">
        <v>686534</v>
      </c>
      <c r="L267" s="111">
        <v>36644</v>
      </c>
      <c r="M267" s="111">
        <v>303316</v>
      </c>
      <c r="N267" s="111">
        <v>22320</v>
      </c>
      <c r="O267" s="111">
        <v>346076</v>
      </c>
      <c r="P267" s="111">
        <v>3828.82</v>
      </c>
      <c r="Q267" s="111">
        <v>1907.58</v>
      </c>
    </row>
    <row r="268" spans="1:17">
      <c r="A268" s="140" t="s">
        <v>32</v>
      </c>
      <c r="B268" s="141"/>
      <c r="C268" s="141"/>
      <c r="D268" s="141"/>
      <c r="E268" s="141"/>
      <c r="F268" s="141"/>
      <c r="G268" s="141"/>
      <c r="H268" s="141"/>
      <c r="I268" s="141"/>
      <c r="J268" s="141"/>
      <c r="K268" s="110">
        <v>735596</v>
      </c>
      <c r="L268" s="111">
        <v>42131</v>
      </c>
      <c r="M268" s="111">
        <v>346891</v>
      </c>
      <c r="N268" s="111">
        <v>25622</v>
      </c>
      <c r="O268" s="111">
        <v>346076</v>
      </c>
      <c r="P268" s="111">
        <v>4401.8500000000004</v>
      </c>
      <c r="Q268" s="111">
        <v>2191.38</v>
      </c>
    </row>
    <row r="269" spans="1:17">
      <c r="A269" s="140" t="s">
        <v>33</v>
      </c>
      <c r="B269" s="141"/>
      <c r="C269" s="141"/>
      <c r="D269" s="141"/>
      <c r="E269" s="141"/>
      <c r="F269" s="141"/>
      <c r="G269" s="141"/>
      <c r="H269" s="141"/>
      <c r="I269" s="141"/>
      <c r="J269" s="141"/>
      <c r="K269" s="110" t="s">
        <v>214</v>
      </c>
      <c r="L269" s="111" t="s">
        <v>214</v>
      </c>
      <c r="M269" s="111" t="s">
        <v>214</v>
      </c>
      <c r="N269" s="111" t="s">
        <v>214</v>
      </c>
      <c r="O269" s="111" t="s">
        <v>214</v>
      </c>
      <c r="P269" s="111" t="s">
        <v>214</v>
      </c>
      <c r="Q269" s="111" t="s">
        <v>214</v>
      </c>
    </row>
    <row r="270" spans="1:17">
      <c r="A270" s="146" t="s">
        <v>34</v>
      </c>
      <c r="B270" s="147"/>
      <c r="C270" s="147"/>
      <c r="D270" s="147"/>
      <c r="E270" s="147"/>
      <c r="F270" s="147"/>
      <c r="G270" s="147"/>
      <c r="H270" s="147"/>
      <c r="I270" s="147"/>
      <c r="J270" s="147"/>
      <c r="K270" s="110">
        <v>49062</v>
      </c>
      <c r="L270" s="111">
        <v>5486</v>
      </c>
      <c r="M270" s="111">
        <v>43575</v>
      </c>
      <c r="N270" s="111">
        <v>3302</v>
      </c>
      <c r="O270" s="111" t="s">
        <v>214</v>
      </c>
      <c r="P270" s="111">
        <v>573.01049999999998</v>
      </c>
      <c r="Q270" s="111">
        <v>283.78649999999999</v>
      </c>
    </row>
    <row r="271" spans="1:17">
      <c r="A271" s="140" t="s">
        <v>254</v>
      </c>
      <c r="B271" s="141"/>
      <c r="C271" s="141"/>
      <c r="D271" s="141"/>
      <c r="E271" s="141"/>
      <c r="F271" s="141"/>
      <c r="G271" s="141"/>
      <c r="H271" s="141"/>
      <c r="I271" s="141"/>
      <c r="J271" s="141"/>
      <c r="K271" s="110">
        <v>69906</v>
      </c>
      <c r="L271" s="111" t="s">
        <v>214</v>
      </c>
      <c r="M271" s="111" t="s">
        <v>214</v>
      </c>
      <c r="N271" s="111" t="s">
        <v>214</v>
      </c>
      <c r="O271" s="111" t="s">
        <v>214</v>
      </c>
      <c r="P271" s="111" t="s">
        <v>214</v>
      </c>
      <c r="Q271" s="111" t="s">
        <v>214</v>
      </c>
    </row>
    <row r="272" spans="1:17">
      <c r="A272" s="140" t="s">
        <v>33</v>
      </c>
      <c r="B272" s="141"/>
      <c r="C272" s="141"/>
      <c r="D272" s="141"/>
      <c r="E272" s="141"/>
      <c r="F272" s="141"/>
      <c r="G272" s="141"/>
      <c r="H272" s="141"/>
      <c r="I272" s="141"/>
      <c r="J272" s="141"/>
      <c r="K272" s="110" t="s">
        <v>214</v>
      </c>
      <c r="L272" s="111" t="s">
        <v>214</v>
      </c>
      <c r="M272" s="111" t="s">
        <v>214</v>
      </c>
      <c r="N272" s="111" t="s">
        <v>214</v>
      </c>
      <c r="O272" s="111" t="s">
        <v>214</v>
      </c>
      <c r="P272" s="111" t="s">
        <v>214</v>
      </c>
      <c r="Q272" s="111" t="s">
        <v>214</v>
      </c>
    </row>
    <row r="273" spans="1:17">
      <c r="A273" s="140" t="s">
        <v>35</v>
      </c>
      <c r="B273" s="141"/>
      <c r="C273" s="141"/>
      <c r="D273" s="141"/>
      <c r="E273" s="141"/>
      <c r="F273" s="141"/>
      <c r="G273" s="141"/>
      <c r="H273" s="141"/>
      <c r="I273" s="141"/>
      <c r="J273" s="141"/>
      <c r="K273" s="110">
        <v>18556</v>
      </c>
      <c r="L273" s="111" t="s">
        <v>214</v>
      </c>
      <c r="M273" s="111" t="s">
        <v>214</v>
      </c>
      <c r="N273" s="111" t="s">
        <v>214</v>
      </c>
      <c r="O273" s="111" t="s">
        <v>214</v>
      </c>
      <c r="P273" s="111" t="s">
        <v>214</v>
      </c>
      <c r="Q273" s="111" t="s">
        <v>214</v>
      </c>
    </row>
    <row r="274" spans="1:17">
      <c r="A274" s="140" t="s">
        <v>36</v>
      </c>
      <c r="B274" s="141"/>
      <c r="C274" s="141"/>
      <c r="D274" s="141"/>
      <c r="E274" s="141"/>
      <c r="F274" s="141"/>
      <c r="G274" s="141"/>
      <c r="H274" s="141"/>
      <c r="I274" s="141"/>
      <c r="J274" s="141"/>
      <c r="K274" s="110">
        <v>2508</v>
      </c>
      <c r="L274" s="111" t="s">
        <v>214</v>
      </c>
      <c r="M274" s="111" t="s">
        <v>214</v>
      </c>
      <c r="N274" s="111" t="s">
        <v>214</v>
      </c>
      <c r="O274" s="111" t="s">
        <v>214</v>
      </c>
      <c r="P274" s="111" t="s">
        <v>214</v>
      </c>
      <c r="Q274" s="111" t="s">
        <v>214</v>
      </c>
    </row>
    <row r="275" spans="1:17">
      <c r="A275" s="140" t="s">
        <v>37</v>
      </c>
      <c r="B275" s="141"/>
      <c r="C275" s="141"/>
      <c r="D275" s="141"/>
      <c r="E275" s="141"/>
      <c r="F275" s="141"/>
      <c r="G275" s="141"/>
      <c r="H275" s="141"/>
      <c r="I275" s="141"/>
      <c r="J275" s="141"/>
      <c r="K275" s="110">
        <v>5280</v>
      </c>
      <c r="L275" s="111" t="s">
        <v>214</v>
      </c>
      <c r="M275" s="111" t="s">
        <v>214</v>
      </c>
      <c r="N275" s="111" t="s">
        <v>214</v>
      </c>
      <c r="O275" s="111" t="s">
        <v>214</v>
      </c>
      <c r="P275" s="111" t="s">
        <v>214</v>
      </c>
      <c r="Q275" s="111" t="s">
        <v>214</v>
      </c>
    </row>
    <row r="276" spans="1:17">
      <c r="A276" s="140" t="s">
        <v>38</v>
      </c>
      <c r="B276" s="141"/>
      <c r="C276" s="141"/>
      <c r="D276" s="141"/>
      <c r="E276" s="141"/>
      <c r="F276" s="141"/>
      <c r="G276" s="141"/>
      <c r="H276" s="141"/>
      <c r="I276" s="141"/>
      <c r="J276" s="141"/>
      <c r="K276" s="110">
        <v>947</v>
      </c>
      <c r="L276" s="111" t="s">
        <v>214</v>
      </c>
      <c r="M276" s="111" t="s">
        <v>214</v>
      </c>
      <c r="N276" s="111" t="s">
        <v>214</v>
      </c>
      <c r="O276" s="111" t="s">
        <v>214</v>
      </c>
      <c r="P276" s="111" t="s">
        <v>214</v>
      </c>
      <c r="Q276" s="111" t="s">
        <v>214</v>
      </c>
    </row>
    <row r="277" spans="1:17">
      <c r="A277" s="140" t="s">
        <v>39</v>
      </c>
      <c r="B277" s="141"/>
      <c r="C277" s="141"/>
      <c r="D277" s="141"/>
      <c r="E277" s="141"/>
      <c r="F277" s="141"/>
      <c r="G277" s="141"/>
      <c r="H277" s="141"/>
      <c r="I277" s="141"/>
      <c r="J277" s="141"/>
      <c r="K277" s="110">
        <v>963</v>
      </c>
      <c r="L277" s="111" t="s">
        <v>214</v>
      </c>
      <c r="M277" s="111" t="s">
        <v>214</v>
      </c>
      <c r="N277" s="111" t="s">
        <v>214</v>
      </c>
      <c r="O277" s="111" t="s">
        <v>214</v>
      </c>
      <c r="P277" s="111" t="s">
        <v>214</v>
      </c>
      <c r="Q277" s="111" t="s">
        <v>214</v>
      </c>
    </row>
    <row r="278" spans="1:17">
      <c r="A278" s="140" t="s">
        <v>40</v>
      </c>
      <c r="B278" s="141"/>
      <c r="C278" s="141"/>
      <c r="D278" s="141"/>
      <c r="E278" s="141"/>
      <c r="F278" s="141"/>
      <c r="G278" s="141"/>
      <c r="H278" s="141"/>
      <c r="I278" s="141"/>
      <c r="J278" s="141"/>
      <c r="K278" s="110">
        <v>39312</v>
      </c>
      <c r="L278" s="111" t="s">
        <v>214</v>
      </c>
      <c r="M278" s="111" t="s">
        <v>214</v>
      </c>
      <c r="N278" s="111" t="s">
        <v>214</v>
      </c>
      <c r="O278" s="111" t="s">
        <v>214</v>
      </c>
      <c r="P278" s="111" t="s">
        <v>214</v>
      </c>
      <c r="Q278" s="111" t="s">
        <v>214</v>
      </c>
    </row>
    <row r="279" spans="1:17">
      <c r="A279" s="140" t="s">
        <v>41</v>
      </c>
      <c r="B279" s="141"/>
      <c r="C279" s="141"/>
      <c r="D279" s="141"/>
      <c r="E279" s="141"/>
      <c r="F279" s="141"/>
      <c r="G279" s="141"/>
      <c r="H279" s="141"/>
      <c r="I279" s="141"/>
      <c r="J279" s="141"/>
      <c r="K279" s="110">
        <v>222</v>
      </c>
      <c r="L279" s="111" t="s">
        <v>214</v>
      </c>
      <c r="M279" s="111" t="s">
        <v>214</v>
      </c>
      <c r="N279" s="111" t="s">
        <v>214</v>
      </c>
      <c r="O279" s="111" t="s">
        <v>214</v>
      </c>
      <c r="P279" s="111" t="s">
        <v>214</v>
      </c>
      <c r="Q279" s="111" t="s">
        <v>214</v>
      </c>
    </row>
    <row r="280" spans="1:17">
      <c r="A280" s="140" t="s">
        <v>42</v>
      </c>
      <c r="B280" s="141"/>
      <c r="C280" s="141"/>
      <c r="D280" s="141"/>
      <c r="E280" s="141"/>
      <c r="F280" s="141"/>
      <c r="G280" s="141"/>
      <c r="H280" s="141"/>
      <c r="I280" s="141"/>
      <c r="J280" s="141"/>
      <c r="K280" s="110">
        <v>616</v>
      </c>
      <c r="L280" s="111" t="s">
        <v>214</v>
      </c>
      <c r="M280" s="111" t="s">
        <v>214</v>
      </c>
      <c r="N280" s="111" t="s">
        <v>214</v>
      </c>
      <c r="O280" s="111" t="s">
        <v>214</v>
      </c>
      <c r="P280" s="111" t="s">
        <v>214</v>
      </c>
      <c r="Q280" s="111" t="s">
        <v>214</v>
      </c>
    </row>
    <row r="281" spans="1:17">
      <c r="A281" s="140" t="s">
        <v>43</v>
      </c>
      <c r="B281" s="141"/>
      <c r="C281" s="141"/>
      <c r="D281" s="141"/>
      <c r="E281" s="141"/>
      <c r="F281" s="141"/>
      <c r="G281" s="141"/>
      <c r="H281" s="141"/>
      <c r="I281" s="141"/>
      <c r="J281" s="141"/>
      <c r="K281" s="110">
        <v>1502</v>
      </c>
      <c r="L281" s="111" t="s">
        <v>214</v>
      </c>
      <c r="M281" s="111" t="s">
        <v>214</v>
      </c>
      <c r="N281" s="111" t="s">
        <v>214</v>
      </c>
      <c r="O281" s="111" t="s">
        <v>214</v>
      </c>
      <c r="P281" s="111" t="s">
        <v>214</v>
      </c>
      <c r="Q281" s="111" t="s">
        <v>214</v>
      </c>
    </row>
    <row r="282" spans="1:17">
      <c r="A282" s="140" t="s">
        <v>255</v>
      </c>
      <c r="B282" s="141"/>
      <c r="C282" s="141"/>
      <c r="D282" s="141"/>
      <c r="E282" s="141"/>
      <c r="F282" s="141"/>
      <c r="G282" s="141"/>
      <c r="H282" s="141"/>
      <c r="I282" s="141"/>
      <c r="J282" s="141"/>
      <c r="K282" s="110">
        <v>36683</v>
      </c>
      <c r="L282" s="111" t="s">
        <v>214</v>
      </c>
      <c r="M282" s="111" t="s">
        <v>214</v>
      </c>
      <c r="N282" s="111" t="s">
        <v>214</v>
      </c>
      <c r="O282" s="111" t="s">
        <v>214</v>
      </c>
      <c r="P282" s="111" t="s">
        <v>214</v>
      </c>
      <c r="Q282" s="111" t="s">
        <v>214</v>
      </c>
    </row>
    <row r="283" spans="1:17">
      <c r="A283" s="140" t="s">
        <v>33</v>
      </c>
      <c r="B283" s="141"/>
      <c r="C283" s="141"/>
      <c r="D283" s="141"/>
      <c r="E283" s="141"/>
      <c r="F283" s="141"/>
      <c r="G283" s="141"/>
      <c r="H283" s="141"/>
      <c r="I283" s="141"/>
      <c r="J283" s="141"/>
      <c r="K283" s="110" t="s">
        <v>214</v>
      </c>
      <c r="L283" s="111" t="s">
        <v>214</v>
      </c>
      <c r="M283" s="111" t="s">
        <v>214</v>
      </c>
      <c r="N283" s="111" t="s">
        <v>214</v>
      </c>
      <c r="O283" s="111" t="s">
        <v>214</v>
      </c>
      <c r="P283" s="111" t="s">
        <v>214</v>
      </c>
      <c r="Q283" s="111" t="s">
        <v>214</v>
      </c>
    </row>
    <row r="284" spans="1:17">
      <c r="A284" s="140" t="s">
        <v>44</v>
      </c>
      <c r="B284" s="141"/>
      <c r="C284" s="141"/>
      <c r="D284" s="141"/>
      <c r="E284" s="141"/>
      <c r="F284" s="141"/>
      <c r="G284" s="141"/>
      <c r="H284" s="141"/>
      <c r="I284" s="141"/>
      <c r="J284" s="141"/>
      <c r="K284" s="110">
        <v>615</v>
      </c>
      <c r="L284" s="111" t="s">
        <v>214</v>
      </c>
      <c r="M284" s="111" t="s">
        <v>214</v>
      </c>
      <c r="N284" s="111" t="s">
        <v>214</v>
      </c>
      <c r="O284" s="111" t="s">
        <v>214</v>
      </c>
      <c r="P284" s="111" t="s">
        <v>214</v>
      </c>
      <c r="Q284" s="111" t="s">
        <v>214</v>
      </c>
    </row>
    <row r="285" spans="1:17">
      <c r="A285" s="140" t="s">
        <v>45</v>
      </c>
      <c r="B285" s="141"/>
      <c r="C285" s="141"/>
      <c r="D285" s="141"/>
      <c r="E285" s="141"/>
      <c r="F285" s="141"/>
      <c r="G285" s="141"/>
      <c r="H285" s="141"/>
      <c r="I285" s="141"/>
      <c r="J285" s="141"/>
      <c r="K285" s="110">
        <v>2362</v>
      </c>
      <c r="L285" s="111" t="s">
        <v>214</v>
      </c>
      <c r="M285" s="111" t="s">
        <v>214</v>
      </c>
      <c r="N285" s="111" t="s">
        <v>214</v>
      </c>
      <c r="O285" s="111" t="s">
        <v>214</v>
      </c>
      <c r="P285" s="111" t="s">
        <v>214</v>
      </c>
      <c r="Q285" s="111" t="s">
        <v>214</v>
      </c>
    </row>
    <row r="286" spans="1:17">
      <c r="A286" s="140" t="s">
        <v>46</v>
      </c>
      <c r="B286" s="141"/>
      <c r="C286" s="141"/>
      <c r="D286" s="141"/>
      <c r="E286" s="141"/>
      <c r="F286" s="141"/>
      <c r="G286" s="141"/>
      <c r="H286" s="141"/>
      <c r="I286" s="141"/>
      <c r="J286" s="141"/>
      <c r="K286" s="110">
        <v>13499</v>
      </c>
      <c r="L286" s="111" t="s">
        <v>214</v>
      </c>
      <c r="M286" s="111" t="s">
        <v>214</v>
      </c>
      <c r="N286" s="111" t="s">
        <v>214</v>
      </c>
      <c r="O286" s="111" t="s">
        <v>214</v>
      </c>
      <c r="P286" s="111" t="s">
        <v>214</v>
      </c>
      <c r="Q286" s="111" t="s">
        <v>214</v>
      </c>
    </row>
    <row r="287" spans="1:17">
      <c r="A287" s="140" t="s">
        <v>47</v>
      </c>
      <c r="B287" s="141"/>
      <c r="C287" s="141"/>
      <c r="D287" s="141"/>
      <c r="E287" s="141"/>
      <c r="F287" s="141"/>
      <c r="G287" s="141"/>
      <c r="H287" s="141"/>
      <c r="I287" s="141"/>
      <c r="J287" s="141"/>
      <c r="K287" s="110">
        <v>423</v>
      </c>
      <c r="L287" s="111" t="s">
        <v>214</v>
      </c>
      <c r="M287" s="111" t="s">
        <v>214</v>
      </c>
      <c r="N287" s="111" t="s">
        <v>214</v>
      </c>
      <c r="O287" s="111" t="s">
        <v>214</v>
      </c>
      <c r="P287" s="111" t="s">
        <v>214</v>
      </c>
      <c r="Q287" s="111" t="s">
        <v>214</v>
      </c>
    </row>
    <row r="288" spans="1:17">
      <c r="A288" s="140" t="s">
        <v>48</v>
      </c>
      <c r="B288" s="141"/>
      <c r="C288" s="141"/>
      <c r="D288" s="141"/>
      <c r="E288" s="141"/>
      <c r="F288" s="141"/>
      <c r="G288" s="141"/>
      <c r="H288" s="141"/>
      <c r="I288" s="141"/>
      <c r="J288" s="141"/>
      <c r="K288" s="110">
        <v>16708</v>
      </c>
      <c r="L288" s="111" t="s">
        <v>214</v>
      </c>
      <c r="M288" s="111" t="s">
        <v>214</v>
      </c>
      <c r="N288" s="111" t="s">
        <v>214</v>
      </c>
      <c r="O288" s="111" t="s">
        <v>214</v>
      </c>
      <c r="P288" s="111" t="s">
        <v>214</v>
      </c>
      <c r="Q288" s="111" t="s">
        <v>214</v>
      </c>
    </row>
    <row r="289" spans="1:17">
      <c r="A289" s="140" t="s">
        <v>49</v>
      </c>
      <c r="B289" s="141"/>
      <c r="C289" s="141"/>
      <c r="D289" s="141"/>
      <c r="E289" s="141"/>
      <c r="F289" s="141"/>
      <c r="G289" s="141"/>
      <c r="H289" s="141"/>
      <c r="I289" s="141"/>
      <c r="J289" s="141"/>
      <c r="K289" s="110">
        <v>1197</v>
      </c>
      <c r="L289" s="111" t="s">
        <v>214</v>
      </c>
      <c r="M289" s="111" t="s">
        <v>214</v>
      </c>
      <c r="N289" s="111" t="s">
        <v>214</v>
      </c>
      <c r="O289" s="111" t="s">
        <v>214</v>
      </c>
      <c r="P289" s="111" t="s">
        <v>214</v>
      </c>
      <c r="Q289" s="111" t="s">
        <v>214</v>
      </c>
    </row>
    <row r="290" spans="1:17">
      <c r="A290" s="140" t="s">
        <v>50</v>
      </c>
      <c r="B290" s="141"/>
      <c r="C290" s="141"/>
      <c r="D290" s="141"/>
      <c r="E290" s="141"/>
      <c r="F290" s="141"/>
      <c r="G290" s="141"/>
      <c r="H290" s="141"/>
      <c r="I290" s="141"/>
      <c r="J290" s="141"/>
      <c r="K290" s="110">
        <v>124</v>
      </c>
      <c r="L290" s="111" t="s">
        <v>214</v>
      </c>
      <c r="M290" s="111" t="s">
        <v>214</v>
      </c>
      <c r="N290" s="111" t="s">
        <v>214</v>
      </c>
      <c r="O290" s="111" t="s">
        <v>214</v>
      </c>
      <c r="P290" s="111" t="s">
        <v>214</v>
      </c>
      <c r="Q290" s="111" t="s">
        <v>214</v>
      </c>
    </row>
    <row r="291" spans="1:17">
      <c r="A291" s="140" t="s">
        <v>51</v>
      </c>
      <c r="B291" s="141"/>
      <c r="C291" s="141"/>
      <c r="D291" s="141"/>
      <c r="E291" s="141"/>
      <c r="F291" s="141"/>
      <c r="G291" s="141"/>
      <c r="H291" s="141"/>
      <c r="I291" s="141"/>
      <c r="J291" s="141"/>
      <c r="K291" s="110">
        <v>901</v>
      </c>
      <c r="L291" s="111" t="s">
        <v>214</v>
      </c>
      <c r="M291" s="111" t="s">
        <v>214</v>
      </c>
      <c r="N291" s="111" t="s">
        <v>214</v>
      </c>
      <c r="O291" s="111" t="s">
        <v>214</v>
      </c>
      <c r="P291" s="111" t="s">
        <v>214</v>
      </c>
      <c r="Q291" s="111" t="s">
        <v>214</v>
      </c>
    </row>
    <row r="292" spans="1:17">
      <c r="A292" s="140" t="s">
        <v>60</v>
      </c>
      <c r="B292" s="141"/>
      <c r="C292" s="141"/>
      <c r="D292" s="141"/>
      <c r="E292" s="141"/>
      <c r="F292" s="141"/>
      <c r="G292" s="141"/>
      <c r="H292" s="141"/>
      <c r="I292" s="141"/>
      <c r="J292" s="141"/>
      <c r="K292" s="110">
        <v>854</v>
      </c>
      <c r="L292" s="111" t="s">
        <v>214</v>
      </c>
      <c r="M292" s="111" t="s">
        <v>214</v>
      </c>
      <c r="N292" s="111" t="s">
        <v>214</v>
      </c>
      <c r="O292" s="111" t="s">
        <v>214</v>
      </c>
      <c r="P292" s="111" t="s">
        <v>214</v>
      </c>
      <c r="Q292" s="111" t="s">
        <v>214</v>
      </c>
    </row>
    <row r="293" spans="1:17">
      <c r="A293" s="142" t="s">
        <v>61</v>
      </c>
      <c r="B293" s="143"/>
      <c r="C293" s="143"/>
      <c r="D293" s="143"/>
      <c r="E293" s="143"/>
      <c r="F293" s="143"/>
      <c r="G293" s="143"/>
      <c r="H293" s="143"/>
      <c r="I293" s="143"/>
      <c r="J293" s="143"/>
      <c r="K293" s="110" t="s">
        <v>214</v>
      </c>
      <c r="L293" s="111" t="s">
        <v>214</v>
      </c>
      <c r="M293" s="111" t="s">
        <v>214</v>
      </c>
      <c r="N293" s="111" t="s">
        <v>214</v>
      </c>
      <c r="O293" s="111" t="s">
        <v>214</v>
      </c>
      <c r="P293" s="111" t="s">
        <v>214</v>
      </c>
      <c r="Q293" s="111" t="s">
        <v>214</v>
      </c>
    </row>
    <row r="294" spans="1:17">
      <c r="A294" s="140" t="s">
        <v>7</v>
      </c>
      <c r="B294" s="141"/>
      <c r="C294" s="141"/>
      <c r="D294" s="141"/>
      <c r="E294" s="141"/>
      <c r="F294" s="141"/>
      <c r="G294" s="141"/>
      <c r="H294" s="141"/>
      <c r="I294" s="141"/>
      <c r="J294" s="141"/>
      <c r="K294" s="110">
        <v>740582</v>
      </c>
      <c r="L294" s="111" t="s">
        <v>214</v>
      </c>
      <c r="M294" s="111" t="s">
        <v>214</v>
      </c>
      <c r="N294" s="111" t="s">
        <v>214</v>
      </c>
      <c r="O294" s="111" t="s">
        <v>214</v>
      </c>
      <c r="P294" s="111">
        <v>2802.13</v>
      </c>
      <c r="Q294" s="111">
        <v>1957.77</v>
      </c>
    </row>
    <row r="295" spans="1:17">
      <c r="A295" s="140" t="s">
        <v>8</v>
      </c>
      <c r="B295" s="141"/>
      <c r="C295" s="141"/>
      <c r="D295" s="141"/>
      <c r="E295" s="141"/>
      <c r="F295" s="141"/>
      <c r="G295" s="141"/>
      <c r="H295" s="141"/>
      <c r="I295" s="141"/>
      <c r="J295" s="141"/>
      <c r="K295" s="110">
        <v>101603</v>
      </c>
      <c r="L295" s="111" t="s">
        <v>214</v>
      </c>
      <c r="M295" s="111" t="s">
        <v>214</v>
      </c>
      <c r="N295" s="111" t="s">
        <v>214</v>
      </c>
      <c r="O295" s="111" t="s">
        <v>214</v>
      </c>
      <c r="P295" s="111">
        <v>1599.72</v>
      </c>
      <c r="Q295" s="111">
        <v>233.61</v>
      </c>
    </row>
    <row r="296" spans="1:17">
      <c r="A296" s="140" t="s">
        <v>262</v>
      </c>
      <c r="B296" s="141"/>
      <c r="C296" s="141"/>
      <c r="D296" s="141"/>
      <c r="E296" s="141"/>
      <c r="F296" s="141"/>
      <c r="G296" s="141"/>
      <c r="H296" s="141"/>
      <c r="I296" s="141"/>
      <c r="J296" s="141"/>
      <c r="K296" s="110">
        <v>842185</v>
      </c>
      <c r="L296" s="111" t="s">
        <v>214</v>
      </c>
      <c r="M296" s="111" t="s">
        <v>214</v>
      </c>
      <c r="N296" s="111" t="s">
        <v>214</v>
      </c>
      <c r="O296" s="111" t="s">
        <v>214</v>
      </c>
      <c r="P296" s="111">
        <v>4401.8500000000004</v>
      </c>
      <c r="Q296" s="111">
        <v>2191.38</v>
      </c>
    </row>
    <row r="297" spans="1:17">
      <c r="A297" s="140" t="s">
        <v>263</v>
      </c>
      <c r="B297" s="141"/>
      <c r="C297" s="141"/>
      <c r="D297" s="141"/>
      <c r="E297" s="141"/>
      <c r="F297" s="141"/>
      <c r="G297" s="141"/>
      <c r="H297" s="141"/>
      <c r="I297" s="141"/>
      <c r="J297" s="141"/>
      <c r="K297" s="110" t="s">
        <v>214</v>
      </c>
      <c r="L297" s="111" t="s">
        <v>214</v>
      </c>
      <c r="M297" s="111" t="s">
        <v>214</v>
      </c>
      <c r="N297" s="111" t="s">
        <v>214</v>
      </c>
      <c r="O297" s="111" t="s">
        <v>214</v>
      </c>
      <c r="P297" s="111" t="s">
        <v>214</v>
      </c>
      <c r="Q297" s="111" t="s">
        <v>214</v>
      </c>
    </row>
    <row r="298" spans="1:17">
      <c r="A298" s="140" t="s">
        <v>264</v>
      </c>
      <c r="B298" s="141"/>
      <c r="C298" s="141"/>
      <c r="D298" s="141"/>
      <c r="E298" s="141"/>
      <c r="F298" s="141"/>
      <c r="G298" s="141"/>
      <c r="H298" s="141"/>
      <c r="I298" s="141"/>
      <c r="J298" s="141"/>
      <c r="K298" s="110">
        <v>42131</v>
      </c>
      <c r="L298" s="111" t="s">
        <v>214</v>
      </c>
      <c r="M298" s="111" t="s">
        <v>214</v>
      </c>
      <c r="N298" s="111" t="s">
        <v>214</v>
      </c>
      <c r="O298" s="111" t="s">
        <v>214</v>
      </c>
      <c r="P298" s="111" t="s">
        <v>214</v>
      </c>
      <c r="Q298" s="111" t="s">
        <v>214</v>
      </c>
    </row>
    <row r="299" spans="1:17">
      <c r="A299" s="140" t="s">
        <v>265</v>
      </c>
      <c r="B299" s="141"/>
      <c r="C299" s="141"/>
      <c r="D299" s="141"/>
      <c r="E299" s="141"/>
      <c r="F299" s="141"/>
      <c r="G299" s="141"/>
      <c r="H299" s="141"/>
      <c r="I299" s="141"/>
      <c r="J299" s="141"/>
      <c r="K299" s="110">
        <v>346076</v>
      </c>
      <c r="L299" s="111" t="s">
        <v>214</v>
      </c>
      <c r="M299" s="111" t="s">
        <v>214</v>
      </c>
      <c r="N299" s="111" t="s">
        <v>214</v>
      </c>
      <c r="O299" s="111" t="s">
        <v>214</v>
      </c>
      <c r="P299" s="111" t="s">
        <v>214</v>
      </c>
      <c r="Q299" s="111" t="s">
        <v>214</v>
      </c>
    </row>
    <row r="300" spans="1:17">
      <c r="A300" s="140" t="s">
        <v>266</v>
      </c>
      <c r="B300" s="141"/>
      <c r="C300" s="141"/>
      <c r="D300" s="141"/>
      <c r="E300" s="141"/>
      <c r="F300" s="141"/>
      <c r="G300" s="141"/>
      <c r="H300" s="141"/>
      <c r="I300" s="141"/>
      <c r="J300" s="141"/>
      <c r="K300" s="110">
        <v>346891</v>
      </c>
      <c r="L300" s="111" t="s">
        <v>214</v>
      </c>
      <c r="M300" s="111" t="s">
        <v>214</v>
      </c>
      <c r="N300" s="111" t="s">
        <v>214</v>
      </c>
      <c r="O300" s="111" t="s">
        <v>214</v>
      </c>
      <c r="P300" s="111" t="s">
        <v>214</v>
      </c>
      <c r="Q300" s="111" t="s">
        <v>214</v>
      </c>
    </row>
    <row r="301" spans="1:17">
      <c r="A301" s="140" t="s">
        <v>267</v>
      </c>
      <c r="B301" s="141"/>
      <c r="C301" s="141"/>
      <c r="D301" s="141"/>
      <c r="E301" s="141"/>
      <c r="F301" s="141"/>
      <c r="G301" s="141"/>
      <c r="H301" s="141"/>
      <c r="I301" s="141"/>
      <c r="J301" s="141"/>
      <c r="K301" s="110">
        <v>25622</v>
      </c>
      <c r="L301" s="111" t="s">
        <v>214</v>
      </c>
      <c r="M301" s="111" t="s">
        <v>214</v>
      </c>
      <c r="N301" s="111" t="s">
        <v>214</v>
      </c>
      <c r="O301" s="111" t="s">
        <v>214</v>
      </c>
      <c r="P301" s="111" t="s">
        <v>214</v>
      </c>
      <c r="Q301" s="111" t="s">
        <v>214</v>
      </c>
    </row>
    <row r="302" spans="1:17">
      <c r="A302" s="140" t="s">
        <v>268</v>
      </c>
      <c r="B302" s="141"/>
      <c r="C302" s="141"/>
      <c r="D302" s="141"/>
      <c r="E302" s="141"/>
      <c r="F302" s="141"/>
      <c r="G302" s="141"/>
      <c r="H302" s="141"/>
      <c r="I302" s="141"/>
      <c r="J302" s="141"/>
      <c r="K302" s="110">
        <v>69906</v>
      </c>
      <c r="L302" s="111" t="s">
        <v>214</v>
      </c>
      <c r="M302" s="111" t="s">
        <v>214</v>
      </c>
      <c r="N302" s="111" t="s">
        <v>214</v>
      </c>
      <c r="O302" s="111" t="s">
        <v>214</v>
      </c>
      <c r="P302" s="111" t="s">
        <v>214</v>
      </c>
      <c r="Q302" s="111" t="s">
        <v>214</v>
      </c>
    </row>
    <row r="303" spans="1:17">
      <c r="A303" s="140" t="s">
        <v>269</v>
      </c>
      <c r="B303" s="141"/>
      <c r="C303" s="141"/>
      <c r="D303" s="141"/>
      <c r="E303" s="141"/>
      <c r="F303" s="141"/>
      <c r="G303" s="141"/>
      <c r="H303" s="141"/>
      <c r="I303" s="141"/>
      <c r="J303" s="141"/>
      <c r="K303" s="112">
        <v>36683</v>
      </c>
      <c r="L303" s="111" t="s">
        <v>214</v>
      </c>
      <c r="M303" s="111" t="s">
        <v>214</v>
      </c>
      <c r="N303" s="111" t="s">
        <v>214</v>
      </c>
      <c r="O303" s="111" t="s">
        <v>214</v>
      </c>
      <c r="P303" s="111" t="s">
        <v>214</v>
      </c>
      <c r="Q303" s="111" t="s">
        <v>214</v>
      </c>
    </row>
    <row r="304" spans="1:17">
      <c r="A304" s="142" t="s">
        <v>62</v>
      </c>
      <c r="B304" s="143"/>
      <c r="C304" s="143"/>
      <c r="D304" s="143"/>
      <c r="E304" s="143"/>
      <c r="F304" s="143"/>
      <c r="G304" s="143"/>
      <c r="H304" s="143"/>
      <c r="I304" s="143"/>
      <c r="J304" s="143"/>
      <c r="K304" s="113">
        <v>842185</v>
      </c>
      <c r="L304" s="111" t="s">
        <v>214</v>
      </c>
      <c r="M304" s="111" t="s">
        <v>214</v>
      </c>
      <c r="N304" s="111" t="s">
        <v>214</v>
      </c>
      <c r="O304" s="111" t="s">
        <v>214</v>
      </c>
      <c r="P304" s="111">
        <v>4401.8500000000004</v>
      </c>
      <c r="Q304" s="111">
        <v>2191.38</v>
      </c>
    </row>
    <row r="305" spans="1:22">
      <c r="A305" s="114"/>
      <c r="B305" s="114"/>
      <c r="C305" s="114"/>
      <c r="D305" s="114"/>
      <c r="E305" s="114"/>
      <c r="F305" s="114"/>
      <c r="G305" s="114"/>
      <c r="H305" s="114"/>
      <c r="I305" s="114"/>
      <c r="J305" s="114"/>
      <c r="K305" s="115"/>
      <c r="L305" s="115"/>
      <c r="M305" s="115"/>
      <c r="N305" s="115"/>
      <c r="O305" s="115"/>
      <c r="P305" s="115"/>
      <c r="Q305" s="115"/>
      <c r="R305" s="99"/>
      <c r="S305" s="99"/>
      <c r="T305" s="99"/>
      <c r="U305" s="99"/>
      <c r="V305" s="99"/>
    </row>
    <row r="306" spans="1:22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7"/>
      <c r="L306" s="117"/>
      <c r="M306" s="117"/>
      <c r="N306" s="117"/>
      <c r="O306" s="117"/>
      <c r="P306" s="117"/>
      <c r="Q306" s="117"/>
      <c r="R306" s="99"/>
      <c r="S306" s="99"/>
      <c r="T306" s="99"/>
      <c r="U306" s="99"/>
      <c r="V306" s="99"/>
    </row>
    <row r="307" spans="1:22">
      <c r="A307" s="118"/>
      <c r="B307" s="118"/>
      <c r="C307" s="118"/>
      <c r="D307" s="118"/>
      <c r="E307" s="118"/>
      <c r="F307" s="118"/>
      <c r="G307" s="118"/>
      <c r="H307" s="118"/>
      <c r="I307" s="119"/>
      <c r="J307" s="119"/>
      <c r="K307" s="119"/>
      <c r="L307" s="119"/>
      <c r="M307" s="119"/>
      <c r="N307" s="119"/>
      <c r="O307" s="119"/>
      <c r="P307" s="119"/>
      <c r="Q307" s="119"/>
      <c r="R307" s="99"/>
      <c r="S307" s="99"/>
      <c r="T307" s="99"/>
      <c r="U307" s="99"/>
      <c r="V307" s="99"/>
    </row>
    <row r="308" spans="1:22">
      <c r="A308" s="120"/>
      <c r="B308" s="121" t="s">
        <v>185</v>
      </c>
      <c r="C308" s="139"/>
      <c r="D308" s="139"/>
      <c r="E308" s="69"/>
      <c r="F308"/>
      <c r="G308" s="122"/>
      <c r="H308"/>
      <c r="I308"/>
      <c r="J308"/>
      <c r="K308"/>
      <c r="L308"/>
      <c r="M308"/>
      <c r="N308"/>
      <c r="O308"/>
      <c r="P308"/>
      <c r="Q308" s="99"/>
      <c r="R308" s="99"/>
      <c r="S308" s="99"/>
      <c r="T308" s="99"/>
      <c r="U308" s="99"/>
      <c r="V308" s="99"/>
    </row>
    <row r="309" spans="1:22">
      <c r="A309" s="120"/>
      <c r="B309" s="123"/>
      <c r="C309" s="144" t="s">
        <v>63</v>
      </c>
      <c r="D309" s="144"/>
      <c r="E309"/>
      <c r="F309"/>
      <c r="G309" s="122"/>
      <c r="H309"/>
      <c r="I309"/>
      <c r="J309"/>
      <c r="K309"/>
      <c r="L309"/>
      <c r="M309"/>
      <c r="N309"/>
      <c r="O309"/>
      <c r="P309"/>
      <c r="Q309" s="99"/>
      <c r="R309" s="99"/>
      <c r="S309" s="99"/>
      <c r="T309" s="99"/>
      <c r="U309" s="99"/>
      <c r="V309" s="99"/>
    </row>
    <row r="310" spans="1:22">
      <c r="A310" s="1"/>
      <c r="B310" s="124"/>
      <c r="C310" s="125"/>
      <c r="D310" s="125"/>
      <c r="E310"/>
      <c r="F310"/>
      <c r="G310"/>
      <c r="H310"/>
      <c r="I310"/>
      <c r="J310"/>
      <c r="K310"/>
      <c r="L310"/>
      <c r="M310"/>
      <c r="N310"/>
      <c r="O310"/>
      <c r="P310"/>
      <c r="Q310" s="99"/>
      <c r="R310" s="99"/>
      <c r="S310" s="99"/>
      <c r="T310" s="99"/>
      <c r="U310" s="99"/>
      <c r="V310" s="99"/>
    </row>
    <row r="311" spans="1:22">
      <c r="A311" s="120"/>
      <c r="B311" s="121" t="s">
        <v>64</v>
      </c>
      <c r="C311" s="139"/>
      <c r="D311" s="139"/>
      <c r="E311"/>
      <c r="F311"/>
      <c r="G311"/>
      <c r="H311"/>
      <c r="I311"/>
      <c r="J311"/>
      <c r="K311"/>
      <c r="L311"/>
      <c r="M311"/>
      <c r="N311"/>
      <c r="O311"/>
      <c r="P311"/>
      <c r="Q311" s="99"/>
      <c r="R311" s="99"/>
      <c r="S311" s="99"/>
      <c r="T311" s="99"/>
      <c r="U311" s="99"/>
      <c r="V311" s="99"/>
    </row>
    <row r="312" spans="1:22">
      <c r="A312" s="120"/>
      <c r="B312" s="126"/>
      <c r="C312" s="125"/>
      <c r="D312" s="125"/>
      <c r="E312"/>
      <c r="F312"/>
      <c r="G312"/>
      <c r="H312"/>
      <c r="I312"/>
      <c r="J312"/>
      <c r="K312"/>
      <c r="L312"/>
      <c r="M312"/>
      <c r="N312"/>
      <c r="O312"/>
      <c r="P312"/>
      <c r="Q312" s="99"/>
      <c r="R312" s="99"/>
      <c r="S312" s="99"/>
      <c r="T312" s="99"/>
      <c r="U312" s="99"/>
      <c r="V312" s="99"/>
    </row>
    <row r="313" spans="1:22">
      <c r="A313"/>
      <c r="B313" s="121" t="s">
        <v>64</v>
      </c>
      <c r="C313" s="139"/>
      <c r="D313" s="139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 s="99"/>
      <c r="S313" s="99"/>
      <c r="T313" s="99"/>
      <c r="U313" s="99"/>
      <c r="V313" s="99"/>
    </row>
    <row r="314" spans="1:22">
      <c r="A314"/>
      <c r="B314" s="127"/>
      <c r="C314" s="127"/>
      <c r="D314" s="127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>
      <c r="A315"/>
      <c r="B315" s="121" t="s">
        <v>64</v>
      </c>
      <c r="C315" s="139"/>
      <c r="D315" s="139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</sheetData>
  <mergeCells count="229">
    <mergeCell ref="C8:P8"/>
    <mergeCell ref="C9:P9"/>
    <mergeCell ref="D10:G10"/>
    <mergeCell ref="D11:G11"/>
    <mergeCell ref="C3:P3"/>
    <mergeCell ref="C4:P4"/>
    <mergeCell ref="C6:H6"/>
    <mergeCell ref="I6:P6"/>
    <mergeCell ref="D12:G12"/>
    <mergeCell ref="D13:G13"/>
    <mergeCell ref="D16:G16"/>
    <mergeCell ref="A18:A20"/>
    <mergeCell ref="B18:B20"/>
    <mergeCell ref="C18:C20"/>
    <mergeCell ref="D18:D20"/>
    <mergeCell ref="E18:E20"/>
    <mergeCell ref="F18:J18"/>
    <mergeCell ref="D14:G14"/>
    <mergeCell ref="A41:J41"/>
    <mergeCell ref="A42:J42"/>
    <mergeCell ref="D15:G15"/>
    <mergeCell ref="A22:Q22"/>
    <mergeCell ref="A23:Q23"/>
    <mergeCell ref="A30:Q30"/>
    <mergeCell ref="A43:J43"/>
    <mergeCell ref="K18:O18"/>
    <mergeCell ref="P18:P20"/>
    <mergeCell ref="Q18:Q20"/>
    <mergeCell ref="F19:F20"/>
    <mergeCell ref="G19:J19"/>
    <mergeCell ref="K19:K20"/>
    <mergeCell ref="L19:O19"/>
    <mergeCell ref="A39:J39"/>
    <mergeCell ref="A40:J40"/>
    <mergeCell ref="A58:Q58"/>
    <mergeCell ref="A59:Q59"/>
    <mergeCell ref="A48:J48"/>
    <mergeCell ref="A49:J49"/>
    <mergeCell ref="A50:J50"/>
    <mergeCell ref="A51:J51"/>
    <mergeCell ref="A52:J52"/>
    <mergeCell ref="A53:J53"/>
    <mergeCell ref="A46:J46"/>
    <mergeCell ref="A47:J47"/>
    <mergeCell ref="A54:J54"/>
    <mergeCell ref="A55:J55"/>
    <mergeCell ref="A44:J44"/>
    <mergeCell ref="A45:J45"/>
    <mergeCell ref="A56:J56"/>
    <mergeCell ref="A57:J57"/>
    <mergeCell ref="A86:J86"/>
    <mergeCell ref="A87:J87"/>
    <mergeCell ref="A68:Q68"/>
    <mergeCell ref="A77:J77"/>
    <mergeCell ref="A78:J78"/>
    <mergeCell ref="A79:J79"/>
    <mergeCell ref="A80:J80"/>
    <mergeCell ref="A81:J81"/>
    <mergeCell ref="A94:J94"/>
    <mergeCell ref="A95:J95"/>
    <mergeCell ref="A88:J88"/>
    <mergeCell ref="A89:J89"/>
    <mergeCell ref="A90:J90"/>
    <mergeCell ref="A91:J91"/>
    <mergeCell ref="A82:J82"/>
    <mergeCell ref="A83:J83"/>
    <mergeCell ref="A84:J84"/>
    <mergeCell ref="A85:J85"/>
    <mergeCell ref="A92:J92"/>
    <mergeCell ref="A93:J93"/>
    <mergeCell ref="A121:J121"/>
    <mergeCell ref="A122:J122"/>
    <mergeCell ref="A111:J111"/>
    <mergeCell ref="A112:J112"/>
    <mergeCell ref="A113:J113"/>
    <mergeCell ref="A114:J114"/>
    <mergeCell ref="A115:J115"/>
    <mergeCell ref="A116:J116"/>
    <mergeCell ref="A101:Q101"/>
    <mergeCell ref="A110:J110"/>
    <mergeCell ref="A117:J117"/>
    <mergeCell ref="A118:J118"/>
    <mergeCell ref="A96:Q96"/>
    <mergeCell ref="A97:Q97"/>
    <mergeCell ref="A119:J119"/>
    <mergeCell ref="A120:J120"/>
    <mergeCell ref="A136:J136"/>
    <mergeCell ref="A137:J137"/>
    <mergeCell ref="A123:J123"/>
    <mergeCell ref="A124:J124"/>
    <mergeCell ref="A125:J125"/>
    <mergeCell ref="A126:J126"/>
    <mergeCell ref="A127:J127"/>
    <mergeCell ref="A128:Q128"/>
    <mergeCell ref="A144:J144"/>
    <mergeCell ref="A145:J145"/>
    <mergeCell ref="A138:J138"/>
    <mergeCell ref="A139:J139"/>
    <mergeCell ref="A140:J140"/>
    <mergeCell ref="A141:J141"/>
    <mergeCell ref="A132:J132"/>
    <mergeCell ref="A133:J133"/>
    <mergeCell ref="A134:J134"/>
    <mergeCell ref="A135:J135"/>
    <mergeCell ref="A142:J142"/>
    <mergeCell ref="A143:J143"/>
    <mergeCell ref="A164:J164"/>
    <mergeCell ref="A165:J165"/>
    <mergeCell ref="A154:J154"/>
    <mergeCell ref="A155:J155"/>
    <mergeCell ref="A156:J156"/>
    <mergeCell ref="A157:J157"/>
    <mergeCell ref="A158:J158"/>
    <mergeCell ref="A159:J159"/>
    <mergeCell ref="A148:Q148"/>
    <mergeCell ref="A153:J153"/>
    <mergeCell ref="A160:J160"/>
    <mergeCell ref="A161:J161"/>
    <mergeCell ref="A146:J146"/>
    <mergeCell ref="A147:J147"/>
    <mergeCell ref="A162:J162"/>
    <mergeCell ref="A163:J163"/>
    <mergeCell ref="A192:J192"/>
    <mergeCell ref="A193:J193"/>
    <mergeCell ref="A166:Q166"/>
    <mergeCell ref="A167:Q167"/>
    <mergeCell ref="A174:Q174"/>
    <mergeCell ref="A185:J185"/>
    <mergeCell ref="A186:J186"/>
    <mergeCell ref="A187:J187"/>
    <mergeCell ref="A200:J200"/>
    <mergeCell ref="A201:J201"/>
    <mergeCell ref="A194:J194"/>
    <mergeCell ref="A195:J195"/>
    <mergeCell ref="A196:J196"/>
    <mergeCell ref="A197:J197"/>
    <mergeCell ref="A188:J188"/>
    <mergeCell ref="A189:J189"/>
    <mergeCell ref="A190:J190"/>
    <mergeCell ref="A191:J191"/>
    <mergeCell ref="A198:J198"/>
    <mergeCell ref="A199:J199"/>
    <mergeCell ref="A230:J230"/>
    <mergeCell ref="A231:J231"/>
    <mergeCell ref="A220:J220"/>
    <mergeCell ref="A221:J221"/>
    <mergeCell ref="A222:J222"/>
    <mergeCell ref="A223:J223"/>
    <mergeCell ref="A224:J224"/>
    <mergeCell ref="A225:J225"/>
    <mergeCell ref="A204:Q204"/>
    <mergeCell ref="A209:Q209"/>
    <mergeCell ref="A226:J226"/>
    <mergeCell ref="A227:J227"/>
    <mergeCell ref="A202:J202"/>
    <mergeCell ref="A203:Q203"/>
    <mergeCell ref="A228:J228"/>
    <mergeCell ref="A229:J229"/>
    <mergeCell ref="A246:J246"/>
    <mergeCell ref="A247:J247"/>
    <mergeCell ref="A232:J232"/>
    <mergeCell ref="A233:J233"/>
    <mergeCell ref="A234:J234"/>
    <mergeCell ref="A235:J235"/>
    <mergeCell ref="A236:Q236"/>
    <mergeCell ref="A241:J241"/>
    <mergeCell ref="A254:J254"/>
    <mergeCell ref="A255:Q255"/>
    <mergeCell ref="A248:J248"/>
    <mergeCell ref="A249:J249"/>
    <mergeCell ref="A250:J250"/>
    <mergeCell ref="A251:J251"/>
    <mergeCell ref="A242:J242"/>
    <mergeCell ref="A243:J243"/>
    <mergeCell ref="A244:J244"/>
    <mergeCell ref="A245:J245"/>
    <mergeCell ref="A252:J252"/>
    <mergeCell ref="A253:J253"/>
    <mergeCell ref="A273:J273"/>
    <mergeCell ref="A274:J274"/>
    <mergeCell ref="A263:J263"/>
    <mergeCell ref="A264:J264"/>
    <mergeCell ref="A265:J265"/>
    <mergeCell ref="A266:J266"/>
    <mergeCell ref="A267:J267"/>
    <mergeCell ref="A268:J268"/>
    <mergeCell ref="A261:J261"/>
    <mergeCell ref="A262:J262"/>
    <mergeCell ref="A269:J269"/>
    <mergeCell ref="A270:J270"/>
    <mergeCell ref="A259:J259"/>
    <mergeCell ref="A260:J260"/>
    <mergeCell ref="A271:J271"/>
    <mergeCell ref="A272:J272"/>
    <mergeCell ref="A285:J285"/>
    <mergeCell ref="A286:J286"/>
    <mergeCell ref="A275:J275"/>
    <mergeCell ref="A276:J276"/>
    <mergeCell ref="A277:J277"/>
    <mergeCell ref="A278:J278"/>
    <mergeCell ref="A279:J279"/>
    <mergeCell ref="A280:J280"/>
    <mergeCell ref="A292:J292"/>
    <mergeCell ref="A293:J293"/>
    <mergeCell ref="A294:J294"/>
    <mergeCell ref="A287:J287"/>
    <mergeCell ref="A288:J288"/>
    <mergeCell ref="A289:J289"/>
    <mergeCell ref="A290:J290"/>
    <mergeCell ref="C313:D313"/>
    <mergeCell ref="A295:J295"/>
    <mergeCell ref="A296:J296"/>
    <mergeCell ref="A297:J297"/>
    <mergeCell ref="A298:J298"/>
    <mergeCell ref="A281:J281"/>
    <mergeCell ref="A282:J282"/>
    <mergeCell ref="A283:J283"/>
    <mergeCell ref="A284:J284"/>
    <mergeCell ref="A291:J291"/>
    <mergeCell ref="C315:D315"/>
    <mergeCell ref="A299:J299"/>
    <mergeCell ref="A300:J300"/>
    <mergeCell ref="A301:J301"/>
    <mergeCell ref="A302:J302"/>
    <mergeCell ref="A303:J303"/>
    <mergeCell ref="A304:J304"/>
    <mergeCell ref="C308:D308"/>
    <mergeCell ref="C309:D309"/>
    <mergeCell ref="C311:D311"/>
  </mergeCells>
  <phoneticPr fontId="0" type="noConversion"/>
  <pageMargins left="0.2" right="0.2" top="0.27" bottom="0.24" header="0.2" footer="0.2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8"/>
  <sheetViews>
    <sheetView view="pageBreakPreview" zoomScaleNormal="100" zoomScaleSheetLayoutView="100" workbookViewId="0">
      <selection activeCell="E71" sqref="E71"/>
    </sheetView>
  </sheetViews>
  <sheetFormatPr defaultRowHeight="12.75"/>
  <cols>
    <col min="1" max="1" width="3.42578125" style="76" customWidth="1"/>
    <col min="2" max="2" width="16.28515625" style="76" customWidth="1"/>
    <col min="3" max="3" width="45.140625" style="76" customWidth="1"/>
    <col min="4" max="5" width="8.7109375" style="76" customWidth="1"/>
    <col min="6" max="6" width="7.7109375" style="76" customWidth="1"/>
    <col min="7" max="10" width="6.7109375" style="76" customWidth="1"/>
    <col min="11" max="11" width="14" style="76" customWidth="1"/>
    <col min="12" max="15" width="6.7109375" style="76" customWidth="1"/>
    <col min="16" max="16" width="7.28515625" style="76" bestFit="1" customWidth="1"/>
    <col min="17" max="17" width="7.28515625" style="76" customWidth="1"/>
    <col min="18" max="16384" width="9.140625" style="76"/>
  </cols>
  <sheetData>
    <row r="1" spans="1:18">
      <c r="A1" s="73"/>
      <c r="B1" s="74" t="s">
        <v>154</v>
      </c>
      <c r="C1" s="75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R1" s="73"/>
    </row>
    <row r="2" spans="1:18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7"/>
      <c r="R2" s="73"/>
    </row>
    <row r="3" spans="1:18">
      <c r="A3" s="78"/>
      <c r="B3" s="79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77"/>
      <c r="R3" s="73"/>
    </row>
    <row r="4" spans="1:18">
      <c r="A4" s="78"/>
      <c r="B4" s="79"/>
      <c r="C4" s="172" t="s">
        <v>163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77"/>
      <c r="R4" s="73"/>
    </row>
    <row r="5" spans="1:18">
      <c r="A5" s="78"/>
      <c r="B5" s="79"/>
      <c r="C5" s="80"/>
      <c r="D5" s="81"/>
      <c r="E5" s="15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3"/>
    </row>
    <row r="6" spans="1:18" s="82" customFormat="1">
      <c r="B6" s="83"/>
      <c r="C6" s="173" t="s">
        <v>187</v>
      </c>
      <c r="D6" s="173"/>
      <c r="E6" s="173"/>
      <c r="F6" s="173"/>
      <c r="G6" s="173"/>
      <c r="H6" s="173"/>
      <c r="I6" s="174" t="s">
        <v>65</v>
      </c>
      <c r="J6" s="174"/>
      <c r="K6" s="174"/>
      <c r="L6" s="174"/>
      <c r="M6" s="174"/>
      <c r="N6" s="174"/>
      <c r="O6" s="174"/>
      <c r="P6" s="174"/>
      <c r="Q6" s="83"/>
    </row>
    <row r="7" spans="1:18" s="82" customFormat="1">
      <c r="A7" s="84"/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4"/>
    </row>
    <row r="8" spans="1:18" s="82" customFormat="1">
      <c r="A8" s="84"/>
      <c r="B8" s="86"/>
      <c r="C8" s="167" t="s">
        <v>57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87"/>
    </row>
    <row r="9" spans="1:18" s="82" customFormat="1">
      <c r="A9" s="84"/>
      <c r="B9" s="84"/>
      <c r="C9" s="168" t="s">
        <v>189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84"/>
    </row>
    <row r="10" spans="1:18" s="82" customFormat="1">
      <c r="A10" s="84"/>
      <c r="B10" s="84"/>
      <c r="C10" s="36" t="s">
        <v>190</v>
      </c>
      <c r="D10" s="169"/>
      <c r="E10" s="169"/>
      <c r="F10" s="169"/>
      <c r="G10" s="169"/>
      <c r="H10" s="88"/>
      <c r="I10" s="88"/>
      <c r="J10" s="88"/>
      <c r="K10" s="88"/>
      <c r="L10" s="88"/>
      <c r="M10" s="88"/>
      <c r="N10" s="88"/>
      <c r="O10" s="88"/>
      <c r="P10" s="88"/>
      <c r="Q10" s="84"/>
    </row>
    <row r="11" spans="1:18" s="82" customFormat="1">
      <c r="A11" s="84"/>
      <c r="B11" s="84"/>
      <c r="C11" s="36" t="s">
        <v>167</v>
      </c>
      <c r="D11" s="170"/>
      <c r="E11" s="170"/>
      <c r="F11" s="170"/>
      <c r="G11" s="170"/>
      <c r="H11" s="89"/>
      <c r="I11" s="88"/>
      <c r="J11" s="88"/>
      <c r="K11" s="88"/>
      <c r="L11" s="88"/>
      <c r="M11" s="88"/>
      <c r="N11" s="88"/>
      <c r="O11" s="88"/>
      <c r="P11" s="88"/>
      <c r="Q11" s="84"/>
    </row>
    <row r="12" spans="1:18">
      <c r="C12" s="33" t="s">
        <v>164</v>
      </c>
      <c r="D12" s="161"/>
      <c r="E12" s="161"/>
      <c r="F12" s="161"/>
      <c r="G12" s="161"/>
      <c r="H12" s="89"/>
      <c r="I12" s="90"/>
      <c r="J12" s="91"/>
      <c r="K12" s="91"/>
      <c r="L12" s="91"/>
      <c r="M12" s="92"/>
      <c r="O12" s="92"/>
      <c r="P12" s="92"/>
      <c r="Q12" s="92"/>
    </row>
    <row r="13" spans="1:18">
      <c r="C13" s="41" t="s">
        <v>169</v>
      </c>
      <c r="D13" s="160" t="s">
        <v>66</v>
      </c>
      <c r="E13" s="160"/>
      <c r="F13" s="160"/>
      <c r="G13" s="160"/>
      <c r="H13" s="93"/>
      <c r="J13" s="94"/>
      <c r="L13" s="94"/>
      <c r="M13" s="92"/>
      <c r="O13" s="92"/>
      <c r="P13" s="92"/>
      <c r="Q13" s="92"/>
    </row>
    <row r="14" spans="1:18">
      <c r="C14" s="41" t="s">
        <v>171</v>
      </c>
      <c r="D14" s="160" t="s">
        <v>67</v>
      </c>
      <c r="E14" s="160"/>
      <c r="F14" s="160"/>
      <c r="G14" s="160"/>
      <c r="H14" s="93"/>
      <c r="J14" s="95"/>
      <c r="K14" s="95"/>
      <c r="L14" s="95"/>
      <c r="M14" s="92"/>
      <c r="O14" s="92"/>
      <c r="P14" s="92"/>
      <c r="Q14" s="92"/>
    </row>
    <row r="15" spans="1:18">
      <c r="C15" s="41" t="s">
        <v>193</v>
      </c>
      <c r="D15" s="160">
        <f>132.84+58.95</f>
        <v>191.79000000000002</v>
      </c>
      <c r="E15" s="160"/>
      <c r="F15" s="160"/>
      <c r="G15" s="160"/>
      <c r="H15" s="93" t="s">
        <v>194</v>
      </c>
      <c r="J15" s="92"/>
      <c r="K15" s="92"/>
      <c r="L15" s="92"/>
      <c r="O15" s="92"/>
      <c r="P15" s="92"/>
      <c r="Q15" s="92"/>
    </row>
    <row r="16" spans="1:18">
      <c r="A16" s="96"/>
      <c r="C16" s="70" t="s">
        <v>195</v>
      </c>
      <c r="D16" s="162"/>
      <c r="E16" s="162"/>
      <c r="F16" s="162"/>
      <c r="G16" s="162"/>
      <c r="H16" s="70"/>
      <c r="I16" s="70"/>
      <c r="J16" s="92"/>
      <c r="K16" s="92"/>
      <c r="L16" s="92"/>
      <c r="M16" s="92"/>
      <c r="N16" s="92"/>
      <c r="O16" s="92"/>
      <c r="P16" s="92"/>
      <c r="Q16" s="92"/>
    </row>
    <row r="17" spans="1:22">
      <c r="A17" s="96"/>
      <c r="B17" s="95"/>
      <c r="C17" s="95"/>
      <c r="D17" s="95"/>
      <c r="E17" s="95"/>
      <c r="F17" s="95"/>
      <c r="G17" s="95"/>
      <c r="H17" s="95"/>
      <c r="I17" s="92"/>
      <c r="J17" s="92"/>
      <c r="K17" s="92"/>
      <c r="L17" s="92"/>
      <c r="M17" s="92"/>
      <c r="N17" s="92"/>
      <c r="O17" s="92"/>
      <c r="P17" s="92"/>
      <c r="Q17" s="92"/>
    </row>
    <row r="18" spans="1:22" ht="12.75" customHeight="1">
      <c r="A18" s="158" t="s">
        <v>113</v>
      </c>
      <c r="B18" s="158" t="s">
        <v>196</v>
      </c>
      <c r="C18" s="158" t="s">
        <v>119</v>
      </c>
      <c r="D18" s="158" t="s">
        <v>197</v>
      </c>
      <c r="E18" s="158" t="s">
        <v>198</v>
      </c>
      <c r="F18" s="164" t="s">
        <v>199</v>
      </c>
      <c r="G18" s="165"/>
      <c r="H18" s="165"/>
      <c r="I18" s="165"/>
      <c r="J18" s="166"/>
      <c r="K18" s="155" t="s">
        <v>200</v>
      </c>
      <c r="L18" s="156"/>
      <c r="M18" s="156"/>
      <c r="N18" s="156"/>
      <c r="O18" s="157"/>
      <c r="P18" s="133" t="s">
        <v>201</v>
      </c>
      <c r="Q18" s="133" t="s">
        <v>202</v>
      </c>
    </row>
    <row r="19" spans="1:22" ht="12.75" customHeight="1">
      <c r="A19" s="163"/>
      <c r="B19" s="163"/>
      <c r="C19" s="163"/>
      <c r="D19" s="163"/>
      <c r="E19" s="163"/>
      <c r="F19" s="158" t="s">
        <v>203</v>
      </c>
      <c r="G19" s="155" t="s">
        <v>204</v>
      </c>
      <c r="H19" s="156"/>
      <c r="I19" s="156"/>
      <c r="J19" s="157"/>
      <c r="K19" s="158" t="s">
        <v>203</v>
      </c>
      <c r="L19" s="133" t="s">
        <v>204</v>
      </c>
      <c r="M19" s="133"/>
      <c r="N19" s="133"/>
      <c r="O19" s="133"/>
      <c r="P19" s="133"/>
      <c r="Q19" s="133"/>
    </row>
    <row r="20" spans="1:22" ht="23.25" customHeight="1">
      <c r="A20" s="159"/>
      <c r="B20" s="159"/>
      <c r="C20" s="159"/>
      <c r="D20" s="159"/>
      <c r="E20" s="159"/>
      <c r="F20" s="159"/>
      <c r="G20" s="72" t="s">
        <v>205</v>
      </c>
      <c r="H20" s="72" t="s">
        <v>206</v>
      </c>
      <c r="I20" s="72" t="s">
        <v>207</v>
      </c>
      <c r="J20" s="72" t="s">
        <v>208</v>
      </c>
      <c r="K20" s="159"/>
      <c r="L20" s="72" t="s">
        <v>205</v>
      </c>
      <c r="M20" s="97" t="s">
        <v>206</v>
      </c>
      <c r="N20" s="97" t="s">
        <v>207</v>
      </c>
      <c r="O20" s="97" t="s">
        <v>208</v>
      </c>
      <c r="P20" s="133"/>
      <c r="Q20" s="133"/>
      <c r="U20" s="1"/>
    </row>
    <row r="21" spans="1:22">
      <c r="A21" s="98">
        <v>1</v>
      </c>
      <c r="B21" s="98">
        <v>2</v>
      </c>
      <c r="C21" s="98">
        <v>3</v>
      </c>
      <c r="D21" s="98">
        <v>4</v>
      </c>
      <c r="E21" s="98">
        <v>5</v>
      </c>
      <c r="F21" s="98">
        <v>6</v>
      </c>
      <c r="G21" s="98">
        <v>7</v>
      </c>
      <c r="H21" s="98">
        <v>8</v>
      </c>
      <c r="I21" s="98">
        <v>9</v>
      </c>
      <c r="J21" s="98">
        <v>10</v>
      </c>
      <c r="K21" s="98">
        <v>11</v>
      </c>
      <c r="L21" s="98">
        <v>12</v>
      </c>
      <c r="M21" s="98">
        <v>13</v>
      </c>
      <c r="N21" s="98">
        <v>14</v>
      </c>
      <c r="O21" s="98">
        <v>15</v>
      </c>
      <c r="P21" s="98">
        <v>16</v>
      </c>
      <c r="Q21" s="98">
        <v>17</v>
      </c>
    </row>
    <row r="22" spans="1:22" ht="21" customHeight="1">
      <c r="A22" s="151" t="s">
        <v>68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1:22" s="99" customFormat="1" ht="102">
      <c r="A23" s="100">
        <v>1</v>
      </c>
      <c r="B23" s="101" t="s">
        <v>69</v>
      </c>
      <c r="C23" s="101" t="s">
        <v>70</v>
      </c>
      <c r="D23" s="102" t="s">
        <v>275</v>
      </c>
      <c r="E23" s="100">
        <v>0.24</v>
      </c>
      <c r="F23" s="103">
        <v>1977.45</v>
      </c>
      <c r="G23" s="103" t="s">
        <v>214</v>
      </c>
      <c r="H23" s="103">
        <v>1977.45</v>
      </c>
      <c r="I23" s="103">
        <v>258.57</v>
      </c>
      <c r="J23" s="103" t="s">
        <v>214</v>
      </c>
      <c r="K23" s="103">
        <v>475</v>
      </c>
      <c r="L23" s="103" t="s">
        <v>214</v>
      </c>
      <c r="M23" s="103">
        <v>475</v>
      </c>
      <c r="N23" s="103">
        <v>62</v>
      </c>
      <c r="O23" s="103" t="s">
        <v>214</v>
      </c>
      <c r="P23" s="103" t="s">
        <v>214</v>
      </c>
      <c r="Q23" s="103">
        <v>3.04</v>
      </c>
      <c r="R23" s="76"/>
      <c r="S23" s="76"/>
      <c r="T23" s="76"/>
      <c r="U23" s="76"/>
      <c r="V23" s="76"/>
    </row>
    <row r="24" spans="1:22" s="99" customFormat="1" ht="89.25">
      <c r="A24" s="100">
        <v>2</v>
      </c>
      <c r="B24" s="101" t="s">
        <v>71</v>
      </c>
      <c r="C24" s="101" t="s">
        <v>72</v>
      </c>
      <c r="D24" s="102" t="s">
        <v>275</v>
      </c>
      <c r="E24" s="100">
        <v>0.24</v>
      </c>
      <c r="F24" s="103">
        <v>1661.06</v>
      </c>
      <c r="G24" s="103" t="s">
        <v>214</v>
      </c>
      <c r="H24" s="103">
        <v>1661.06</v>
      </c>
      <c r="I24" s="103">
        <v>217.2</v>
      </c>
      <c r="J24" s="103" t="s">
        <v>214</v>
      </c>
      <c r="K24" s="103">
        <v>399</v>
      </c>
      <c r="L24" s="103" t="s">
        <v>214</v>
      </c>
      <c r="M24" s="103">
        <v>399</v>
      </c>
      <c r="N24" s="103">
        <v>52</v>
      </c>
      <c r="O24" s="103" t="s">
        <v>214</v>
      </c>
      <c r="P24" s="103" t="s">
        <v>214</v>
      </c>
      <c r="Q24" s="103">
        <v>2.5499999999999998</v>
      </c>
      <c r="R24" s="76"/>
      <c r="S24" s="76"/>
      <c r="T24" s="76"/>
      <c r="U24" s="76"/>
      <c r="V24" s="76"/>
    </row>
    <row r="25" spans="1:22" s="99" customFormat="1" ht="102">
      <c r="A25" s="100">
        <v>3</v>
      </c>
      <c r="B25" s="101" t="s">
        <v>73</v>
      </c>
      <c r="C25" s="101" t="s">
        <v>74</v>
      </c>
      <c r="D25" s="102" t="s">
        <v>75</v>
      </c>
      <c r="E25" s="100">
        <v>0.12</v>
      </c>
      <c r="F25" s="103">
        <v>3101.9</v>
      </c>
      <c r="G25" s="103" t="s">
        <v>214</v>
      </c>
      <c r="H25" s="103">
        <v>3101.9</v>
      </c>
      <c r="I25" s="103">
        <v>534.99</v>
      </c>
      <c r="J25" s="103" t="s">
        <v>214</v>
      </c>
      <c r="K25" s="103">
        <v>372</v>
      </c>
      <c r="L25" s="103" t="s">
        <v>214</v>
      </c>
      <c r="M25" s="103">
        <v>372</v>
      </c>
      <c r="N25" s="103">
        <v>64</v>
      </c>
      <c r="O25" s="103" t="s">
        <v>214</v>
      </c>
      <c r="P25" s="103" t="s">
        <v>214</v>
      </c>
      <c r="Q25" s="103">
        <v>3.14</v>
      </c>
      <c r="R25" s="76"/>
      <c r="S25" s="76"/>
      <c r="T25" s="76"/>
      <c r="U25" s="76"/>
      <c r="V25" s="76"/>
    </row>
    <row r="26" spans="1:22" s="99" customFormat="1" ht="114.75">
      <c r="A26" s="100">
        <v>4</v>
      </c>
      <c r="B26" s="101" t="s">
        <v>76</v>
      </c>
      <c r="C26" s="101" t="s">
        <v>77</v>
      </c>
      <c r="D26" s="102" t="s">
        <v>75</v>
      </c>
      <c r="E26" s="100">
        <v>0.12</v>
      </c>
      <c r="F26" s="103">
        <v>188.38</v>
      </c>
      <c r="G26" s="103" t="s">
        <v>214</v>
      </c>
      <c r="H26" s="103">
        <v>188.38</v>
      </c>
      <c r="I26" s="103">
        <v>31.48</v>
      </c>
      <c r="J26" s="103" t="s">
        <v>214</v>
      </c>
      <c r="K26" s="103">
        <v>23</v>
      </c>
      <c r="L26" s="103" t="s">
        <v>214</v>
      </c>
      <c r="M26" s="103">
        <v>23</v>
      </c>
      <c r="N26" s="103">
        <v>4</v>
      </c>
      <c r="O26" s="103" t="s">
        <v>214</v>
      </c>
      <c r="P26" s="103" t="s">
        <v>214</v>
      </c>
      <c r="Q26" s="103">
        <v>0.18</v>
      </c>
      <c r="R26" s="76"/>
      <c r="S26" s="76"/>
      <c r="T26" s="76"/>
      <c r="U26" s="76"/>
      <c r="V26" s="76"/>
    </row>
    <row r="27" spans="1:22" s="99" customFormat="1" ht="89.25">
      <c r="A27" s="100">
        <v>5</v>
      </c>
      <c r="B27" s="101" t="s">
        <v>78</v>
      </c>
      <c r="C27" s="101" t="s">
        <v>79</v>
      </c>
      <c r="D27" s="102" t="s">
        <v>80</v>
      </c>
      <c r="E27" s="100">
        <v>2</v>
      </c>
      <c r="F27" s="103">
        <v>2094.79</v>
      </c>
      <c r="G27" s="103">
        <v>342.19</v>
      </c>
      <c r="H27" s="103">
        <v>1617</v>
      </c>
      <c r="I27" s="103">
        <v>211.2</v>
      </c>
      <c r="J27" s="103">
        <v>135.6</v>
      </c>
      <c r="K27" s="103">
        <v>4190</v>
      </c>
      <c r="L27" s="103">
        <v>684</v>
      </c>
      <c r="M27" s="103">
        <v>3234</v>
      </c>
      <c r="N27" s="103">
        <v>422</v>
      </c>
      <c r="O27" s="103">
        <v>272</v>
      </c>
      <c r="P27" s="103">
        <v>79.22</v>
      </c>
      <c r="Q27" s="103">
        <v>22.34</v>
      </c>
      <c r="R27" s="76"/>
      <c r="S27" s="76"/>
      <c r="T27" s="76"/>
      <c r="U27" s="76"/>
      <c r="V27" s="76"/>
    </row>
    <row r="28" spans="1:22" s="99" customFormat="1" ht="76.5">
      <c r="A28" s="100">
        <v>6</v>
      </c>
      <c r="B28" s="101" t="s">
        <v>81</v>
      </c>
      <c r="C28" s="101" t="s">
        <v>82</v>
      </c>
      <c r="D28" s="102" t="s">
        <v>234</v>
      </c>
      <c r="E28" s="100">
        <v>21.12</v>
      </c>
      <c r="F28" s="103">
        <v>789.9</v>
      </c>
      <c r="G28" s="103" t="s">
        <v>214</v>
      </c>
      <c r="H28" s="103" t="s">
        <v>214</v>
      </c>
      <c r="I28" s="103" t="s">
        <v>214</v>
      </c>
      <c r="J28" s="103">
        <v>789.9</v>
      </c>
      <c r="K28" s="103">
        <v>16683</v>
      </c>
      <c r="L28" s="103" t="s">
        <v>214</v>
      </c>
      <c r="M28" s="103" t="s">
        <v>214</v>
      </c>
      <c r="N28" s="103" t="s">
        <v>214</v>
      </c>
      <c r="O28" s="103">
        <v>16683</v>
      </c>
      <c r="P28" s="103" t="s">
        <v>214</v>
      </c>
      <c r="Q28" s="103" t="s">
        <v>214</v>
      </c>
      <c r="R28" s="76"/>
      <c r="S28" s="76"/>
      <c r="T28" s="76"/>
      <c r="U28" s="76"/>
      <c r="V28" s="76"/>
    </row>
    <row r="29" spans="1:22" s="99" customFormat="1" ht="89.25">
      <c r="A29" s="104">
        <v>7</v>
      </c>
      <c r="B29" s="105" t="s">
        <v>83</v>
      </c>
      <c r="C29" s="105" t="s">
        <v>84</v>
      </c>
      <c r="D29" s="106" t="s">
        <v>80</v>
      </c>
      <c r="E29" s="104">
        <v>2</v>
      </c>
      <c r="F29" s="107">
        <v>1535.97</v>
      </c>
      <c r="G29" s="107">
        <v>174.92</v>
      </c>
      <c r="H29" s="107">
        <v>1361.05</v>
      </c>
      <c r="I29" s="107">
        <v>188.2</v>
      </c>
      <c r="J29" s="107" t="s">
        <v>214</v>
      </c>
      <c r="K29" s="107">
        <v>3072</v>
      </c>
      <c r="L29" s="107">
        <v>350</v>
      </c>
      <c r="M29" s="107">
        <v>2722</v>
      </c>
      <c r="N29" s="107">
        <v>376</v>
      </c>
      <c r="O29" s="107" t="s">
        <v>214</v>
      </c>
      <c r="P29" s="107">
        <v>41.74</v>
      </c>
      <c r="Q29" s="107">
        <v>19.88</v>
      </c>
      <c r="R29" s="76"/>
      <c r="S29" s="76"/>
      <c r="T29" s="76"/>
      <c r="U29" s="76"/>
      <c r="V29" s="76"/>
    </row>
    <row r="30" spans="1:22" s="99" customFormat="1">
      <c r="A30" s="145" t="s">
        <v>252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08">
        <v>25214</v>
      </c>
      <c r="L30" s="103">
        <v>1034</v>
      </c>
      <c r="M30" s="103">
        <v>7225</v>
      </c>
      <c r="N30" s="103">
        <v>980</v>
      </c>
      <c r="O30" s="103">
        <v>16955</v>
      </c>
      <c r="P30" s="103">
        <v>120.96</v>
      </c>
      <c r="Q30" s="103">
        <v>51.13</v>
      </c>
      <c r="R30" s="76"/>
      <c r="S30" s="76"/>
      <c r="T30" s="76"/>
      <c r="U30" s="76"/>
      <c r="V30" s="76"/>
    </row>
    <row r="31" spans="1:22" s="99" customFormat="1">
      <c r="A31" s="145" t="s">
        <v>253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08">
        <v>26443</v>
      </c>
      <c r="L31" s="103">
        <v>1137</v>
      </c>
      <c r="M31" s="103">
        <v>8351</v>
      </c>
      <c r="N31" s="103">
        <v>1132</v>
      </c>
      <c r="O31" s="103">
        <v>16955</v>
      </c>
      <c r="P31" s="103">
        <v>132.84</v>
      </c>
      <c r="Q31" s="103">
        <v>58.95</v>
      </c>
      <c r="R31" s="76"/>
      <c r="S31" s="76"/>
      <c r="T31" s="76"/>
      <c r="U31" s="76"/>
      <c r="V31" s="76"/>
    </row>
    <row r="32" spans="1:22">
      <c r="A32" s="145" t="s">
        <v>254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08">
        <v>3115</v>
      </c>
      <c r="L32" s="103" t="s">
        <v>214</v>
      </c>
      <c r="M32" s="103" t="s">
        <v>214</v>
      </c>
      <c r="N32" s="103" t="s">
        <v>214</v>
      </c>
      <c r="O32" s="103" t="s">
        <v>214</v>
      </c>
      <c r="P32" s="103" t="s">
        <v>214</v>
      </c>
      <c r="Q32" s="103" t="s">
        <v>214</v>
      </c>
    </row>
    <row r="33" spans="1:17">
      <c r="A33" s="145" t="s">
        <v>255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08">
        <v>1745</v>
      </c>
      <c r="L33" s="103" t="s">
        <v>214</v>
      </c>
      <c r="M33" s="103" t="s">
        <v>214</v>
      </c>
      <c r="N33" s="103" t="s">
        <v>214</v>
      </c>
      <c r="O33" s="103" t="s">
        <v>214</v>
      </c>
      <c r="P33" s="103" t="s">
        <v>214</v>
      </c>
      <c r="Q33" s="103" t="s">
        <v>214</v>
      </c>
    </row>
    <row r="34" spans="1:17">
      <c r="A34" s="148" t="s">
        <v>85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08" t="s">
        <v>214</v>
      </c>
      <c r="L34" s="103" t="s">
        <v>214</v>
      </c>
      <c r="M34" s="103" t="s">
        <v>214</v>
      </c>
      <c r="N34" s="103" t="s">
        <v>214</v>
      </c>
      <c r="O34" s="103" t="s">
        <v>214</v>
      </c>
      <c r="P34" s="103" t="s">
        <v>214</v>
      </c>
      <c r="Q34" s="103" t="s">
        <v>214</v>
      </c>
    </row>
    <row r="35" spans="1:17">
      <c r="A35" s="145" t="s">
        <v>307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08">
        <v>1900</v>
      </c>
      <c r="L35" s="103" t="s">
        <v>214</v>
      </c>
      <c r="M35" s="103" t="s">
        <v>214</v>
      </c>
      <c r="N35" s="103" t="s">
        <v>214</v>
      </c>
      <c r="O35" s="103" t="s">
        <v>214</v>
      </c>
      <c r="P35" s="103" t="s">
        <v>214</v>
      </c>
      <c r="Q35" s="103">
        <v>11.14</v>
      </c>
    </row>
    <row r="36" spans="1:17">
      <c r="A36" s="145" t="s">
        <v>260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08">
        <v>29403</v>
      </c>
      <c r="L36" s="103" t="s">
        <v>214</v>
      </c>
      <c r="M36" s="103" t="s">
        <v>214</v>
      </c>
      <c r="N36" s="103" t="s">
        <v>214</v>
      </c>
      <c r="O36" s="103" t="s">
        <v>214</v>
      </c>
      <c r="P36" s="103">
        <v>132.84</v>
      </c>
      <c r="Q36" s="103">
        <v>47.81</v>
      </c>
    </row>
    <row r="37" spans="1:17">
      <c r="A37" s="145" t="s">
        <v>262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08">
        <v>31303</v>
      </c>
      <c r="L37" s="103" t="s">
        <v>214</v>
      </c>
      <c r="M37" s="103" t="s">
        <v>214</v>
      </c>
      <c r="N37" s="103" t="s">
        <v>214</v>
      </c>
      <c r="O37" s="103" t="s">
        <v>214</v>
      </c>
      <c r="P37" s="103">
        <v>132.84</v>
      </c>
      <c r="Q37" s="103">
        <v>58.95</v>
      </c>
    </row>
    <row r="38" spans="1:17">
      <c r="A38" s="145" t="s">
        <v>263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08" t="s">
        <v>214</v>
      </c>
      <c r="L38" s="103" t="s">
        <v>214</v>
      </c>
      <c r="M38" s="103" t="s">
        <v>214</v>
      </c>
      <c r="N38" s="103" t="s">
        <v>214</v>
      </c>
      <c r="O38" s="103" t="s">
        <v>214</v>
      </c>
      <c r="P38" s="103" t="s">
        <v>214</v>
      </c>
      <c r="Q38" s="103" t="s">
        <v>214</v>
      </c>
    </row>
    <row r="39" spans="1:17">
      <c r="A39" s="145" t="s">
        <v>265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08">
        <v>16955</v>
      </c>
      <c r="L39" s="103" t="s">
        <v>214</v>
      </c>
      <c r="M39" s="103" t="s">
        <v>214</v>
      </c>
      <c r="N39" s="103" t="s">
        <v>214</v>
      </c>
      <c r="O39" s="103" t="s">
        <v>214</v>
      </c>
      <c r="P39" s="103" t="s">
        <v>214</v>
      </c>
      <c r="Q39" s="103" t="s">
        <v>214</v>
      </c>
    </row>
    <row r="40" spans="1:17">
      <c r="A40" s="145" t="s">
        <v>266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08">
        <v>8351</v>
      </c>
      <c r="L40" s="103" t="s">
        <v>214</v>
      </c>
      <c r="M40" s="103" t="s">
        <v>214</v>
      </c>
      <c r="N40" s="103" t="s">
        <v>214</v>
      </c>
      <c r="O40" s="103" t="s">
        <v>214</v>
      </c>
      <c r="P40" s="103" t="s">
        <v>214</v>
      </c>
      <c r="Q40" s="103" t="s">
        <v>214</v>
      </c>
    </row>
    <row r="41" spans="1:17">
      <c r="A41" s="145" t="s">
        <v>86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08">
        <v>2269</v>
      </c>
      <c r="L41" s="103" t="s">
        <v>214</v>
      </c>
      <c r="M41" s="103" t="s">
        <v>214</v>
      </c>
      <c r="N41" s="103" t="s">
        <v>214</v>
      </c>
      <c r="O41" s="103" t="s">
        <v>214</v>
      </c>
      <c r="P41" s="103" t="s">
        <v>214</v>
      </c>
      <c r="Q41" s="103" t="s">
        <v>214</v>
      </c>
    </row>
    <row r="42" spans="1:17">
      <c r="A42" s="145" t="s">
        <v>268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08">
        <v>3115</v>
      </c>
      <c r="L42" s="103" t="s">
        <v>214</v>
      </c>
      <c r="M42" s="103" t="s">
        <v>214</v>
      </c>
      <c r="N42" s="103" t="s">
        <v>214</v>
      </c>
      <c r="O42" s="103" t="s">
        <v>214</v>
      </c>
      <c r="P42" s="103" t="s">
        <v>214</v>
      </c>
      <c r="Q42" s="103" t="s">
        <v>214</v>
      </c>
    </row>
    <row r="43" spans="1:17">
      <c r="A43" s="145" t="s">
        <v>269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08">
        <v>1745</v>
      </c>
      <c r="L43" s="103" t="s">
        <v>214</v>
      </c>
      <c r="M43" s="103" t="s">
        <v>214</v>
      </c>
      <c r="N43" s="103" t="s">
        <v>214</v>
      </c>
      <c r="O43" s="103" t="s">
        <v>214</v>
      </c>
      <c r="P43" s="103" t="s">
        <v>214</v>
      </c>
      <c r="Q43" s="103" t="s">
        <v>214</v>
      </c>
    </row>
    <row r="44" spans="1:17">
      <c r="A44" s="149" t="s">
        <v>87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09">
        <v>31303</v>
      </c>
      <c r="L44" s="107" t="s">
        <v>214</v>
      </c>
      <c r="M44" s="107" t="s">
        <v>214</v>
      </c>
      <c r="N44" s="107" t="s">
        <v>214</v>
      </c>
      <c r="O44" s="107" t="s">
        <v>214</v>
      </c>
      <c r="P44" s="107">
        <v>132.84</v>
      </c>
      <c r="Q44" s="107">
        <v>58.95</v>
      </c>
    </row>
    <row r="45" spans="1:17">
      <c r="A45" s="140" t="s">
        <v>31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10">
        <v>25214</v>
      </c>
      <c r="L45" s="111">
        <v>1034</v>
      </c>
      <c r="M45" s="111">
        <v>7225</v>
      </c>
      <c r="N45" s="111">
        <v>980</v>
      </c>
      <c r="O45" s="111">
        <v>16955</v>
      </c>
      <c r="P45" s="111">
        <v>120.96</v>
      </c>
      <c r="Q45" s="111">
        <v>51.13</v>
      </c>
    </row>
    <row r="46" spans="1:17">
      <c r="A46" s="140" t="s">
        <v>32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10">
        <v>26443</v>
      </c>
      <c r="L46" s="111">
        <v>1137</v>
      </c>
      <c r="M46" s="111">
        <v>8351</v>
      </c>
      <c r="N46" s="111">
        <v>1132</v>
      </c>
      <c r="O46" s="111">
        <v>16955</v>
      </c>
      <c r="P46" s="111">
        <v>132.84</v>
      </c>
      <c r="Q46" s="111">
        <v>58.95</v>
      </c>
    </row>
    <row r="47" spans="1:17">
      <c r="A47" s="140" t="s">
        <v>33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10" t="s">
        <v>214</v>
      </c>
      <c r="L47" s="111" t="s">
        <v>214</v>
      </c>
      <c r="M47" s="111" t="s">
        <v>214</v>
      </c>
      <c r="N47" s="111" t="s">
        <v>214</v>
      </c>
      <c r="O47" s="111" t="s">
        <v>214</v>
      </c>
      <c r="P47" s="111" t="s">
        <v>214</v>
      </c>
      <c r="Q47" s="111" t="s">
        <v>214</v>
      </c>
    </row>
    <row r="48" spans="1:17">
      <c r="A48" s="140" t="s">
        <v>88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10">
        <v>1229</v>
      </c>
      <c r="L48" s="111">
        <v>103</v>
      </c>
      <c r="M48" s="111">
        <v>1126</v>
      </c>
      <c r="N48" s="111">
        <v>151</v>
      </c>
      <c r="O48" s="111" t="s">
        <v>214</v>
      </c>
      <c r="P48" s="111">
        <v>11.882999999999999</v>
      </c>
      <c r="Q48" s="111">
        <v>7.8125</v>
      </c>
    </row>
    <row r="49" spans="1:17">
      <c r="A49" s="140" t="s">
        <v>254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10">
        <v>3115</v>
      </c>
      <c r="L49" s="111" t="s">
        <v>214</v>
      </c>
      <c r="M49" s="111" t="s">
        <v>214</v>
      </c>
      <c r="N49" s="111" t="s">
        <v>214</v>
      </c>
      <c r="O49" s="111" t="s">
        <v>214</v>
      </c>
      <c r="P49" s="111" t="s">
        <v>214</v>
      </c>
      <c r="Q49" s="111" t="s">
        <v>214</v>
      </c>
    </row>
    <row r="50" spans="1:17">
      <c r="A50" s="140" t="s">
        <v>33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10" t="s">
        <v>214</v>
      </c>
      <c r="L50" s="111" t="s">
        <v>214</v>
      </c>
      <c r="M50" s="111" t="s">
        <v>214</v>
      </c>
      <c r="N50" s="111" t="s">
        <v>214</v>
      </c>
      <c r="O50" s="111" t="s">
        <v>214</v>
      </c>
      <c r="P50" s="111" t="s">
        <v>214</v>
      </c>
      <c r="Q50" s="111" t="s">
        <v>214</v>
      </c>
    </row>
    <row r="51" spans="1:17">
      <c r="A51" s="140" t="s">
        <v>89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10">
        <v>217</v>
      </c>
      <c r="L51" s="111" t="s">
        <v>214</v>
      </c>
      <c r="M51" s="111" t="s">
        <v>214</v>
      </c>
      <c r="N51" s="111" t="s">
        <v>214</v>
      </c>
      <c r="O51" s="111" t="s">
        <v>214</v>
      </c>
      <c r="P51" s="111" t="s">
        <v>214</v>
      </c>
      <c r="Q51" s="111" t="s">
        <v>214</v>
      </c>
    </row>
    <row r="52" spans="1:17">
      <c r="A52" s="140" t="s">
        <v>90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10">
        <v>2898</v>
      </c>
      <c r="L52" s="111" t="s">
        <v>214</v>
      </c>
      <c r="M52" s="111" t="s">
        <v>214</v>
      </c>
      <c r="N52" s="111" t="s">
        <v>214</v>
      </c>
      <c r="O52" s="111" t="s">
        <v>214</v>
      </c>
      <c r="P52" s="111" t="s">
        <v>214</v>
      </c>
      <c r="Q52" s="111" t="s">
        <v>214</v>
      </c>
    </row>
    <row r="53" spans="1:17">
      <c r="A53" s="140" t="s">
        <v>255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10">
        <v>1745</v>
      </c>
      <c r="L53" s="111" t="s">
        <v>214</v>
      </c>
      <c r="M53" s="111" t="s">
        <v>214</v>
      </c>
      <c r="N53" s="111" t="s">
        <v>214</v>
      </c>
      <c r="O53" s="111" t="s">
        <v>214</v>
      </c>
      <c r="P53" s="111" t="s">
        <v>214</v>
      </c>
      <c r="Q53" s="111" t="s">
        <v>214</v>
      </c>
    </row>
    <row r="54" spans="1:17">
      <c r="A54" s="140" t="s">
        <v>33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10" t="s">
        <v>214</v>
      </c>
      <c r="L54" s="111" t="s">
        <v>214</v>
      </c>
      <c r="M54" s="111" t="s">
        <v>214</v>
      </c>
      <c r="N54" s="111" t="s">
        <v>214</v>
      </c>
      <c r="O54" s="111" t="s">
        <v>214</v>
      </c>
      <c r="P54" s="111" t="s">
        <v>214</v>
      </c>
      <c r="Q54" s="111" t="s">
        <v>214</v>
      </c>
    </row>
    <row r="55" spans="1:17">
      <c r="A55" s="140" t="s">
        <v>91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10">
        <v>97</v>
      </c>
      <c r="L55" s="111" t="s">
        <v>214</v>
      </c>
      <c r="M55" s="111" t="s">
        <v>214</v>
      </c>
      <c r="N55" s="111" t="s">
        <v>214</v>
      </c>
      <c r="O55" s="111" t="s">
        <v>214</v>
      </c>
      <c r="P55" s="111" t="s">
        <v>214</v>
      </c>
      <c r="Q55" s="111" t="s">
        <v>214</v>
      </c>
    </row>
    <row r="56" spans="1:17">
      <c r="A56" s="140" t="s">
        <v>92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10">
        <v>1648</v>
      </c>
      <c r="L56" s="111" t="s">
        <v>214</v>
      </c>
      <c r="M56" s="111" t="s">
        <v>214</v>
      </c>
      <c r="N56" s="111" t="s">
        <v>214</v>
      </c>
      <c r="O56" s="111" t="s">
        <v>214</v>
      </c>
      <c r="P56" s="111" t="s">
        <v>214</v>
      </c>
      <c r="Q56" s="111" t="s">
        <v>214</v>
      </c>
    </row>
    <row r="57" spans="1:17">
      <c r="A57" s="142" t="s">
        <v>61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10" t="s">
        <v>214</v>
      </c>
      <c r="L57" s="111" t="s">
        <v>214</v>
      </c>
      <c r="M57" s="111" t="s">
        <v>214</v>
      </c>
      <c r="N57" s="111" t="s">
        <v>214</v>
      </c>
      <c r="O57" s="111" t="s">
        <v>214</v>
      </c>
      <c r="P57" s="111" t="s">
        <v>214</v>
      </c>
      <c r="Q57" s="111" t="s">
        <v>214</v>
      </c>
    </row>
    <row r="58" spans="1:17">
      <c r="A58" s="140" t="s">
        <v>307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10">
        <v>1900</v>
      </c>
      <c r="L58" s="111" t="s">
        <v>214</v>
      </c>
      <c r="M58" s="111" t="s">
        <v>214</v>
      </c>
      <c r="N58" s="111" t="s">
        <v>214</v>
      </c>
      <c r="O58" s="111" t="s">
        <v>214</v>
      </c>
      <c r="P58" s="111" t="s">
        <v>214</v>
      </c>
      <c r="Q58" s="111">
        <v>11.14</v>
      </c>
    </row>
    <row r="59" spans="1:17">
      <c r="A59" s="140" t="s">
        <v>260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10">
        <v>29403</v>
      </c>
      <c r="L59" s="111" t="s">
        <v>214</v>
      </c>
      <c r="M59" s="111" t="s">
        <v>214</v>
      </c>
      <c r="N59" s="111" t="s">
        <v>214</v>
      </c>
      <c r="O59" s="111" t="s">
        <v>214</v>
      </c>
      <c r="P59" s="111">
        <v>132.84</v>
      </c>
      <c r="Q59" s="111">
        <v>47.81</v>
      </c>
    </row>
    <row r="60" spans="1:17">
      <c r="A60" s="140" t="s">
        <v>262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10">
        <v>31303</v>
      </c>
      <c r="L60" s="111" t="s">
        <v>214</v>
      </c>
      <c r="M60" s="111" t="s">
        <v>214</v>
      </c>
      <c r="N60" s="111" t="s">
        <v>214</v>
      </c>
      <c r="O60" s="111" t="s">
        <v>214</v>
      </c>
      <c r="P60" s="111">
        <v>132.84</v>
      </c>
      <c r="Q60" s="111">
        <v>58.95</v>
      </c>
    </row>
    <row r="61" spans="1:17">
      <c r="A61" s="140" t="s">
        <v>263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10" t="s">
        <v>214</v>
      </c>
      <c r="L61" s="111" t="s">
        <v>214</v>
      </c>
      <c r="M61" s="111" t="s">
        <v>214</v>
      </c>
      <c r="N61" s="111" t="s">
        <v>214</v>
      </c>
      <c r="O61" s="111" t="s">
        <v>214</v>
      </c>
      <c r="P61" s="111" t="s">
        <v>214</v>
      </c>
      <c r="Q61" s="111" t="s">
        <v>214</v>
      </c>
    </row>
    <row r="62" spans="1:17">
      <c r="A62" s="140" t="s">
        <v>265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10">
        <v>16955</v>
      </c>
      <c r="L62" s="111" t="s">
        <v>214</v>
      </c>
      <c r="M62" s="111" t="s">
        <v>214</v>
      </c>
      <c r="N62" s="111" t="s">
        <v>214</v>
      </c>
      <c r="O62" s="111" t="s">
        <v>214</v>
      </c>
      <c r="P62" s="111" t="s">
        <v>214</v>
      </c>
      <c r="Q62" s="111" t="s">
        <v>214</v>
      </c>
    </row>
    <row r="63" spans="1:17">
      <c r="A63" s="140" t="s">
        <v>266</v>
      </c>
      <c r="B63" s="141"/>
      <c r="C63" s="141"/>
      <c r="D63" s="141"/>
      <c r="E63" s="141"/>
      <c r="F63" s="141"/>
      <c r="G63" s="141"/>
      <c r="H63" s="141"/>
      <c r="I63" s="141"/>
      <c r="J63" s="141"/>
      <c r="K63" s="110">
        <v>8351</v>
      </c>
      <c r="L63" s="111" t="s">
        <v>214</v>
      </c>
      <c r="M63" s="111" t="s">
        <v>214</v>
      </c>
      <c r="N63" s="111" t="s">
        <v>214</v>
      </c>
      <c r="O63" s="111" t="s">
        <v>214</v>
      </c>
      <c r="P63" s="111" t="s">
        <v>214</v>
      </c>
      <c r="Q63" s="111" t="s">
        <v>214</v>
      </c>
    </row>
    <row r="64" spans="1:17">
      <c r="A64" s="140" t="s">
        <v>86</v>
      </c>
      <c r="B64" s="141"/>
      <c r="C64" s="141"/>
      <c r="D64" s="141"/>
      <c r="E64" s="141"/>
      <c r="F64" s="141"/>
      <c r="G64" s="141"/>
      <c r="H64" s="141"/>
      <c r="I64" s="141"/>
      <c r="J64" s="141"/>
      <c r="K64" s="110">
        <v>2269</v>
      </c>
      <c r="L64" s="111" t="s">
        <v>214</v>
      </c>
      <c r="M64" s="111" t="s">
        <v>214</v>
      </c>
      <c r="N64" s="111" t="s">
        <v>214</v>
      </c>
      <c r="O64" s="111" t="s">
        <v>214</v>
      </c>
      <c r="P64" s="111" t="s">
        <v>214</v>
      </c>
      <c r="Q64" s="111" t="s">
        <v>214</v>
      </c>
    </row>
    <row r="65" spans="1:22">
      <c r="A65" s="140" t="s">
        <v>268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10">
        <v>3115</v>
      </c>
      <c r="L65" s="111" t="s">
        <v>214</v>
      </c>
      <c r="M65" s="111" t="s">
        <v>214</v>
      </c>
      <c r="N65" s="111" t="s">
        <v>214</v>
      </c>
      <c r="O65" s="111" t="s">
        <v>214</v>
      </c>
      <c r="P65" s="111" t="s">
        <v>214</v>
      </c>
      <c r="Q65" s="111" t="s">
        <v>214</v>
      </c>
    </row>
    <row r="66" spans="1:22">
      <c r="A66" s="140" t="s">
        <v>269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12">
        <v>1745</v>
      </c>
      <c r="L66" s="111" t="s">
        <v>214</v>
      </c>
      <c r="M66" s="111" t="s">
        <v>214</v>
      </c>
      <c r="N66" s="111" t="s">
        <v>214</v>
      </c>
      <c r="O66" s="111" t="s">
        <v>214</v>
      </c>
      <c r="P66" s="111" t="s">
        <v>214</v>
      </c>
      <c r="Q66" s="111" t="s">
        <v>214</v>
      </c>
    </row>
    <row r="67" spans="1:22">
      <c r="A67" s="142" t="s">
        <v>62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13">
        <v>31303</v>
      </c>
      <c r="L67" s="111" t="s">
        <v>214</v>
      </c>
      <c r="M67" s="111" t="s">
        <v>214</v>
      </c>
      <c r="N67" s="111" t="s">
        <v>214</v>
      </c>
      <c r="O67" s="111" t="s">
        <v>214</v>
      </c>
      <c r="P67" s="111">
        <v>132.84</v>
      </c>
      <c r="Q67" s="111">
        <v>58.95</v>
      </c>
    </row>
    <row r="68" spans="1:22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5"/>
      <c r="L68" s="115"/>
      <c r="M68" s="115"/>
      <c r="N68" s="115"/>
      <c r="O68" s="115"/>
      <c r="P68" s="115"/>
      <c r="Q68" s="115"/>
      <c r="R68" s="99"/>
      <c r="S68" s="99"/>
      <c r="T68" s="99"/>
      <c r="U68" s="99"/>
      <c r="V68" s="99"/>
    </row>
    <row r="69" spans="1:22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7"/>
      <c r="L69" s="117"/>
      <c r="M69" s="117"/>
      <c r="N69" s="117"/>
      <c r="O69" s="117"/>
      <c r="P69" s="117"/>
      <c r="Q69" s="117"/>
      <c r="R69" s="99"/>
      <c r="S69" s="99"/>
      <c r="T69" s="99"/>
      <c r="U69" s="99"/>
      <c r="V69" s="99"/>
    </row>
    <row r="70" spans="1:22">
      <c r="A70" s="118"/>
      <c r="B70" s="118"/>
      <c r="C70" s="118"/>
      <c r="D70" s="118"/>
      <c r="E70" s="118"/>
      <c r="F70" s="118"/>
      <c r="G70" s="118"/>
      <c r="H70" s="118"/>
      <c r="I70" s="119"/>
      <c r="J70" s="119"/>
      <c r="K70" s="119"/>
      <c r="L70" s="119"/>
      <c r="M70" s="119"/>
      <c r="N70" s="119"/>
      <c r="O70" s="119"/>
      <c r="P70" s="119"/>
      <c r="Q70" s="119"/>
      <c r="R70" s="99"/>
      <c r="S70" s="99"/>
      <c r="T70" s="99"/>
      <c r="U70" s="99"/>
      <c r="V70" s="99"/>
    </row>
    <row r="71" spans="1:22">
      <c r="A71" s="120"/>
      <c r="B71" s="121" t="s">
        <v>185</v>
      </c>
      <c r="C71" s="139"/>
      <c r="D71" s="139"/>
      <c r="E71" s="69"/>
      <c r="F71"/>
      <c r="G71" s="122"/>
      <c r="H71"/>
      <c r="I71"/>
      <c r="J71"/>
      <c r="K71"/>
      <c r="L71"/>
      <c r="M71"/>
      <c r="N71"/>
      <c r="O71"/>
      <c r="P71"/>
      <c r="Q71" s="99"/>
      <c r="R71" s="99"/>
      <c r="S71" s="99"/>
      <c r="T71" s="99"/>
      <c r="U71" s="99"/>
      <c r="V71" s="99"/>
    </row>
    <row r="72" spans="1:22">
      <c r="A72" s="120"/>
      <c r="B72" s="123"/>
      <c r="C72" s="144" t="s">
        <v>63</v>
      </c>
      <c r="D72" s="144"/>
      <c r="E72"/>
      <c r="F72"/>
      <c r="G72" s="122"/>
      <c r="H72"/>
      <c r="I72"/>
      <c r="J72"/>
      <c r="K72"/>
      <c r="L72"/>
      <c r="M72"/>
      <c r="N72"/>
      <c r="O72"/>
      <c r="P72"/>
      <c r="Q72" s="99"/>
      <c r="R72" s="99"/>
      <c r="S72" s="99"/>
      <c r="T72" s="99"/>
      <c r="U72" s="99"/>
      <c r="V72" s="99"/>
    </row>
    <row r="73" spans="1:22">
      <c r="A73" s="1"/>
      <c r="B73" s="124"/>
      <c r="C73" s="125"/>
      <c r="D73" s="125"/>
      <c r="E73"/>
      <c r="F73"/>
      <c r="G73"/>
      <c r="H73"/>
      <c r="I73"/>
      <c r="J73"/>
      <c r="K73"/>
      <c r="L73"/>
      <c r="M73"/>
      <c r="N73"/>
      <c r="O73"/>
      <c r="P73"/>
      <c r="Q73" s="99"/>
      <c r="R73" s="99"/>
      <c r="S73" s="99"/>
      <c r="T73" s="99"/>
      <c r="U73" s="99"/>
      <c r="V73" s="99"/>
    </row>
    <row r="74" spans="1:22">
      <c r="A74" s="120"/>
      <c r="B74" s="121" t="s">
        <v>64</v>
      </c>
      <c r="C74" s="139"/>
      <c r="D74" s="139"/>
      <c r="E74"/>
      <c r="F74"/>
      <c r="G74"/>
      <c r="H74"/>
      <c r="I74"/>
      <c r="J74"/>
      <c r="K74"/>
      <c r="L74"/>
      <c r="M74"/>
      <c r="N74"/>
      <c r="O74"/>
      <c r="P74"/>
      <c r="Q74" s="99"/>
      <c r="R74" s="99"/>
      <c r="S74" s="99"/>
      <c r="T74" s="99"/>
      <c r="U74" s="99"/>
      <c r="V74" s="99"/>
    </row>
    <row r="75" spans="1:22">
      <c r="A75" s="120"/>
      <c r="B75" s="126"/>
      <c r="C75" s="125"/>
      <c r="D75" s="125"/>
      <c r="E75"/>
      <c r="F75"/>
      <c r="G75"/>
      <c r="H75"/>
      <c r="I75"/>
      <c r="J75"/>
      <c r="K75"/>
      <c r="L75"/>
      <c r="M75"/>
      <c r="N75"/>
      <c r="O75"/>
      <c r="P75"/>
      <c r="Q75" s="99"/>
      <c r="R75" s="99"/>
      <c r="S75" s="99"/>
      <c r="T75" s="99"/>
      <c r="U75" s="99"/>
      <c r="V75" s="99"/>
    </row>
    <row r="76" spans="1:22">
      <c r="A76"/>
      <c r="B76" s="121" t="s">
        <v>64</v>
      </c>
      <c r="C76" s="139"/>
      <c r="D76" s="139"/>
      <c r="E76"/>
      <c r="F76"/>
      <c r="G76"/>
      <c r="H76"/>
      <c r="I76"/>
      <c r="J76"/>
      <c r="K76"/>
      <c r="L76"/>
      <c r="M76"/>
      <c r="N76"/>
      <c r="O76"/>
      <c r="P76"/>
      <c r="Q76"/>
      <c r="R76" s="99"/>
      <c r="S76" s="99"/>
      <c r="T76" s="99"/>
      <c r="U76" s="99"/>
      <c r="V76" s="99"/>
    </row>
    <row r="77" spans="1:22">
      <c r="A77"/>
      <c r="B77" s="127"/>
      <c r="C77" s="127"/>
      <c r="D77" s="12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>
      <c r="A78"/>
      <c r="B78" s="121" t="s">
        <v>64</v>
      </c>
      <c r="C78" s="139"/>
      <c r="D78" s="139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</sheetData>
  <mergeCells count="70">
    <mergeCell ref="C9:P9"/>
    <mergeCell ref="D10:G10"/>
    <mergeCell ref="C3:P3"/>
    <mergeCell ref="C4:P4"/>
    <mergeCell ref="C6:H6"/>
    <mergeCell ref="I6:P6"/>
    <mergeCell ref="C8:P8"/>
    <mergeCell ref="A37:J37"/>
    <mergeCell ref="D11:G11"/>
    <mergeCell ref="D12:G12"/>
    <mergeCell ref="D16:G16"/>
    <mergeCell ref="A18:A20"/>
    <mergeCell ref="B18:B20"/>
    <mergeCell ref="C18:C20"/>
    <mergeCell ref="D18:D20"/>
    <mergeCell ref="F18:J18"/>
    <mergeCell ref="D13:G13"/>
    <mergeCell ref="D14:G14"/>
    <mergeCell ref="D15:G15"/>
    <mergeCell ref="A35:J35"/>
    <mergeCell ref="A36:J36"/>
    <mergeCell ref="K18:O18"/>
    <mergeCell ref="P18:P20"/>
    <mergeCell ref="A40:J40"/>
    <mergeCell ref="A22:Q22"/>
    <mergeCell ref="A30:J30"/>
    <mergeCell ref="A31:J31"/>
    <mergeCell ref="A32:J32"/>
    <mergeCell ref="A33:J33"/>
    <mergeCell ref="A34:J34"/>
    <mergeCell ref="E18:E20"/>
    <mergeCell ref="A38:J38"/>
    <mergeCell ref="A46:J46"/>
    <mergeCell ref="A48:J48"/>
    <mergeCell ref="A49:J49"/>
    <mergeCell ref="Q18:Q20"/>
    <mergeCell ref="F19:F20"/>
    <mergeCell ref="G19:J19"/>
    <mergeCell ref="K19:K20"/>
    <mergeCell ref="L19:O19"/>
    <mergeCell ref="A39:J39"/>
    <mergeCell ref="A41:J41"/>
    <mergeCell ref="A42:J42"/>
    <mergeCell ref="A43:J43"/>
    <mergeCell ref="A44:J44"/>
    <mergeCell ref="A45:J45"/>
    <mergeCell ref="A47:J47"/>
    <mergeCell ref="A58:J58"/>
    <mergeCell ref="A59:J59"/>
    <mergeCell ref="A60:J60"/>
    <mergeCell ref="A62:J62"/>
    <mergeCell ref="A50:J50"/>
    <mergeCell ref="A51:J51"/>
    <mergeCell ref="A63:J63"/>
    <mergeCell ref="A52:J52"/>
    <mergeCell ref="A61:J61"/>
    <mergeCell ref="C76:D76"/>
    <mergeCell ref="A64:J64"/>
    <mergeCell ref="A53:J53"/>
    <mergeCell ref="A54:J54"/>
    <mergeCell ref="A55:J55"/>
    <mergeCell ref="A56:J56"/>
    <mergeCell ref="A57:J57"/>
    <mergeCell ref="C78:D78"/>
    <mergeCell ref="A65:J65"/>
    <mergeCell ref="A66:J66"/>
    <mergeCell ref="A67:J67"/>
    <mergeCell ref="C71:D71"/>
    <mergeCell ref="C72:D72"/>
    <mergeCell ref="C74:D74"/>
  </mergeCells>
  <phoneticPr fontId="0" type="noConversion"/>
  <pageMargins left="0.2" right="0.2" top="0.32" bottom="0.32" header="0.23" footer="0.3"/>
  <pageSetup paperSize="9"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57"/>
  <sheetViews>
    <sheetView view="pageBreakPreview" topLeftCell="A28" zoomScaleNormal="100" zoomScaleSheetLayoutView="100" workbookViewId="0">
      <selection activeCell="C26" sqref="C26"/>
    </sheetView>
  </sheetViews>
  <sheetFormatPr defaultRowHeight="12.75"/>
  <cols>
    <col min="1" max="1" width="3.28515625" style="76" customWidth="1"/>
    <col min="2" max="2" width="16.28515625" style="76" customWidth="1"/>
    <col min="3" max="3" width="43.7109375" style="76" customWidth="1"/>
    <col min="4" max="5" width="8.7109375" style="76" customWidth="1"/>
    <col min="6" max="6" width="7.7109375" style="76" customWidth="1"/>
    <col min="7" max="10" width="6.7109375" style="76" customWidth="1"/>
    <col min="11" max="11" width="7.7109375" style="76" customWidth="1"/>
    <col min="12" max="15" width="6.7109375" style="76" customWidth="1"/>
    <col min="16" max="16" width="7.28515625" style="76" bestFit="1" customWidth="1"/>
    <col min="17" max="17" width="7.28515625" style="76" customWidth="1"/>
    <col min="18" max="16384" width="9.140625" style="76"/>
  </cols>
  <sheetData>
    <row r="1" spans="1:18">
      <c r="A1" s="73"/>
      <c r="B1" s="74" t="s">
        <v>154</v>
      </c>
      <c r="C1" s="75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R1" s="73"/>
    </row>
    <row r="2" spans="1:18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7"/>
      <c r="R2" s="73"/>
    </row>
    <row r="3" spans="1:18">
      <c r="A3" s="78"/>
      <c r="B3" s="79"/>
      <c r="C3" s="171" t="s">
        <v>162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77"/>
      <c r="R3" s="73"/>
    </row>
    <row r="4" spans="1:18">
      <c r="A4" s="78"/>
      <c r="B4" s="79"/>
      <c r="C4" s="172" t="s">
        <v>163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77"/>
      <c r="R4" s="73"/>
    </row>
    <row r="5" spans="1:18">
      <c r="A5" s="78"/>
      <c r="B5" s="79"/>
      <c r="C5" s="80"/>
      <c r="D5" s="81"/>
      <c r="E5" s="15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3"/>
    </row>
    <row r="6" spans="1:18" s="82" customFormat="1">
      <c r="B6" s="83"/>
      <c r="C6" s="173" t="s">
        <v>187</v>
      </c>
      <c r="D6" s="173"/>
      <c r="E6" s="173"/>
      <c r="F6" s="173"/>
      <c r="G6" s="173"/>
      <c r="H6" s="173"/>
      <c r="I6" s="174" t="s">
        <v>93</v>
      </c>
      <c r="J6" s="174"/>
      <c r="K6" s="174"/>
      <c r="L6" s="174"/>
      <c r="M6" s="174"/>
      <c r="N6" s="174"/>
      <c r="O6" s="174"/>
      <c r="P6" s="174"/>
      <c r="Q6" s="83"/>
    </row>
    <row r="7" spans="1:18" s="82" customFormat="1">
      <c r="A7" s="84"/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4"/>
    </row>
    <row r="8" spans="1:18" s="82" customFormat="1">
      <c r="A8" s="84"/>
      <c r="B8" s="86"/>
      <c r="C8" s="167" t="s">
        <v>58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87"/>
    </row>
    <row r="9" spans="1:18" s="82" customFormat="1">
      <c r="A9" s="84"/>
      <c r="B9" s="84"/>
      <c r="C9" s="168" t="s">
        <v>189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84"/>
    </row>
    <row r="10" spans="1:18" s="82" customFormat="1">
      <c r="A10" s="84"/>
      <c r="B10" s="84"/>
      <c r="C10" s="36" t="s">
        <v>190</v>
      </c>
      <c r="D10" s="169">
        <v>139400</v>
      </c>
      <c r="E10" s="169"/>
      <c r="F10" s="169"/>
      <c r="G10" s="169"/>
      <c r="H10" s="88"/>
      <c r="I10" s="88"/>
      <c r="J10" s="88"/>
      <c r="K10" s="88"/>
      <c r="L10" s="88"/>
      <c r="M10" s="88"/>
      <c r="N10" s="88"/>
      <c r="O10" s="88"/>
      <c r="P10" s="88"/>
      <c r="Q10" s="84"/>
    </row>
    <row r="11" spans="1:18" s="82" customFormat="1">
      <c r="A11" s="84"/>
      <c r="B11" s="84"/>
      <c r="C11" s="36" t="s">
        <v>167</v>
      </c>
      <c r="D11" s="170" t="s">
        <v>168</v>
      </c>
      <c r="E11" s="170"/>
      <c r="F11" s="170"/>
      <c r="G11" s="170"/>
      <c r="H11" s="89"/>
      <c r="I11" s="88"/>
      <c r="J11" s="88"/>
      <c r="K11" s="88"/>
      <c r="L11" s="88"/>
      <c r="M11" s="88"/>
      <c r="N11" s="88"/>
      <c r="O11" s="88"/>
      <c r="P11" s="88"/>
      <c r="Q11" s="84"/>
    </row>
    <row r="12" spans="1:18">
      <c r="C12" s="33" t="s">
        <v>164</v>
      </c>
      <c r="D12" s="161" t="s">
        <v>165</v>
      </c>
      <c r="E12" s="161"/>
      <c r="F12" s="161"/>
      <c r="G12" s="161"/>
      <c r="H12" s="89"/>
      <c r="I12" s="90"/>
      <c r="J12" s="91"/>
      <c r="K12" s="91"/>
      <c r="L12" s="91"/>
      <c r="M12" s="92"/>
      <c r="O12" s="92"/>
      <c r="P12" s="92"/>
      <c r="Q12" s="92"/>
    </row>
    <row r="13" spans="1:18">
      <c r="C13" s="41" t="s">
        <v>169</v>
      </c>
      <c r="D13" s="160" t="s">
        <v>94</v>
      </c>
      <c r="E13" s="160"/>
      <c r="F13" s="160"/>
      <c r="G13" s="160"/>
      <c r="H13" s="93"/>
      <c r="J13" s="94"/>
      <c r="L13" s="94"/>
      <c r="M13" s="92"/>
      <c r="O13" s="92"/>
      <c r="P13" s="92"/>
      <c r="Q13" s="92"/>
    </row>
    <row r="14" spans="1:18">
      <c r="C14" s="41" t="s">
        <v>171</v>
      </c>
      <c r="D14" s="160" t="s">
        <v>95</v>
      </c>
      <c r="E14" s="160"/>
      <c r="F14" s="160"/>
      <c r="G14" s="160"/>
      <c r="H14" s="93"/>
      <c r="J14" s="95"/>
      <c r="K14" s="95"/>
      <c r="L14" s="95"/>
      <c r="M14" s="92"/>
      <c r="O14" s="92"/>
      <c r="P14" s="92"/>
      <c r="Q14" s="92"/>
    </row>
    <row r="15" spans="1:18">
      <c r="C15" s="41" t="s">
        <v>193</v>
      </c>
      <c r="D15" s="160">
        <f>0+0</f>
        <v>0</v>
      </c>
      <c r="E15" s="160"/>
      <c r="F15" s="160"/>
      <c r="G15" s="160"/>
      <c r="H15" s="93" t="s">
        <v>194</v>
      </c>
      <c r="J15" s="92"/>
      <c r="K15" s="92"/>
      <c r="L15" s="92"/>
      <c r="O15" s="92"/>
      <c r="P15" s="92"/>
      <c r="Q15" s="92"/>
    </row>
    <row r="16" spans="1:18">
      <c r="A16" s="96"/>
      <c r="C16" s="70" t="s">
        <v>195</v>
      </c>
      <c r="D16" s="162"/>
      <c r="E16" s="162"/>
      <c r="F16" s="162"/>
      <c r="G16" s="162"/>
      <c r="H16" s="70"/>
      <c r="I16" s="70"/>
      <c r="J16" s="92"/>
      <c r="K16" s="92"/>
      <c r="L16" s="92"/>
      <c r="M16" s="92"/>
      <c r="N16" s="92"/>
      <c r="O16" s="92"/>
      <c r="P16" s="92"/>
      <c r="Q16" s="92"/>
    </row>
    <row r="17" spans="1:22">
      <c r="A17" s="96"/>
      <c r="B17" s="95"/>
      <c r="C17" s="95"/>
      <c r="D17" s="95"/>
      <c r="E17" s="95"/>
      <c r="F17" s="95"/>
      <c r="G17" s="95"/>
      <c r="H17" s="95"/>
      <c r="I17" s="92"/>
      <c r="J17" s="92"/>
      <c r="K17" s="92"/>
      <c r="L17" s="92"/>
      <c r="M17" s="92"/>
      <c r="N17" s="92"/>
      <c r="O17" s="92"/>
      <c r="P17" s="92"/>
      <c r="Q17" s="92"/>
    </row>
    <row r="18" spans="1:22" ht="12.75" customHeight="1">
      <c r="A18" s="158" t="s">
        <v>113</v>
      </c>
      <c r="B18" s="158" t="s">
        <v>196</v>
      </c>
      <c r="C18" s="158" t="s">
        <v>119</v>
      </c>
      <c r="D18" s="158" t="s">
        <v>197</v>
      </c>
      <c r="E18" s="158" t="s">
        <v>198</v>
      </c>
      <c r="F18" s="164" t="s">
        <v>199</v>
      </c>
      <c r="G18" s="165"/>
      <c r="H18" s="165"/>
      <c r="I18" s="165"/>
      <c r="J18" s="166"/>
      <c r="K18" s="155" t="s">
        <v>200</v>
      </c>
      <c r="L18" s="156"/>
      <c r="M18" s="156"/>
      <c r="N18" s="156"/>
      <c r="O18" s="157"/>
      <c r="P18" s="133" t="s">
        <v>201</v>
      </c>
      <c r="Q18" s="133" t="s">
        <v>202</v>
      </c>
    </row>
    <row r="19" spans="1:22" ht="12.75" customHeight="1">
      <c r="A19" s="163"/>
      <c r="B19" s="163"/>
      <c r="C19" s="163"/>
      <c r="D19" s="163"/>
      <c r="E19" s="163"/>
      <c r="F19" s="158" t="s">
        <v>203</v>
      </c>
      <c r="G19" s="155" t="s">
        <v>204</v>
      </c>
      <c r="H19" s="156"/>
      <c r="I19" s="156"/>
      <c r="J19" s="157"/>
      <c r="K19" s="158" t="s">
        <v>203</v>
      </c>
      <c r="L19" s="133" t="s">
        <v>204</v>
      </c>
      <c r="M19" s="133"/>
      <c r="N19" s="133"/>
      <c r="O19" s="133"/>
      <c r="P19" s="133"/>
      <c r="Q19" s="133"/>
    </row>
    <row r="20" spans="1:22" ht="23.25" customHeight="1">
      <c r="A20" s="159"/>
      <c r="B20" s="159"/>
      <c r="C20" s="159"/>
      <c r="D20" s="159"/>
      <c r="E20" s="159"/>
      <c r="F20" s="159"/>
      <c r="G20" s="72" t="s">
        <v>205</v>
      </c>
      <c r="H20" s="72" t="s">
        <v>206</v>
      </c>
      <c r="I20" s="72" t="s">
        <v>207</v>
      </c>
      <c r="J20" s="72" t="s">
        <v>208</v>
      </c>
      <c r="K20" s="159"/>
      <c r="L20" s="72" t="s">
        <v>205</v>
      </c>
      <c r="M20" s="97" t="s">
        <v>206</v>
      </c>
      <c r="N20" s="97" t="s">
        <v>207</v>
      </c>
      <c r="O20" s="97" t="s">
        <v>208</v>
      </c>
      <c r="P20" s="133"/>
      <c r="Q20" s="133"/>
      <c r="U20" s="1"/>
    </row>
    <row r="21" spans="1:22">
      <c r="A21" s="98">
        <v>1</v>
      </c>
      <c r="B21" s="98">
        <v>2</v>
      </c>
      <c r="C21" s="98">
        <v>3</v>
      </c>
      <c r="D21" s="98">
        <v>4</v>
      </c>
      <c r="E21" s="98">
        <v>5</v>
      </c>
      <c r="F21" s="98">
        <v>6</v>
      </c>
      <c r="G21" s="98">
        <v>7</v>
      </c>
      <c r="H21" s="98">
        <v>8</v>
      </c>
      <c r="I21" s="98">
        <v>9</v>
      </c>
      <c r="J21" s="98">
        <v>10</v>
      </c>
      <c r="K21" s="98">
        <v>11</v>
      </c>
      <c r="L21" s="98">
        <v>12</v>
      </c>
      <c r="M21" s="98">
        <v>13</v>
      </c>
      <c r="N21" s="98">
        <v>14</v>
      </c>
      <c r="O21" s="98">
        <v>15</v>
      </c>
      <c r="P21" s="98">
        <v>16</v>
      </c>
      <c r="Q21" s="98">
        <v>17</v>
      </c>
    </row>
    <row r="22" spans="1:22" ht="21" customHeight="1">
      <c r="A22" s="151" t="s">
        <v>96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1:22" s="99" customFormat="1" ht="25.5">
      <c r="A23" s="100">
        <v>1</v>
      </c>
      <c r="B23" s="101" t="s">
        <v>97</v>
      </c>
      <c r="C23" s="101" t="s">
        <v>98</v>
      </c>
      <c r="D23" s="102" t="s">
        <v>225</v>
      </c>
      <c r="E23" s="100">
        <v>1.1890000000000001</v>
      </c>
      <c r="F23" s="103">
        <v>17.850000000000001</v>
      </c>
      <c r="G23" s="103" t="s">
        <v>214</v>
      </c>
      <c r="H23" s="103" t="s">
        <v>214</v>
      </c>
      <c r="I23" s="103" t="s">
        <v>214</v>
      </c>
      <c r="J23" s="103" t="s">
        <v>214</v>
      </c>
      <c r="K23" s="103">
        <v>21</v>
      </c>
      <c r="L23" s="103" t="s">
        <v>214</v>
      </c>
      <c r="M23" s="103" t="s">
        <v>214</v>
      </c>
      <c r="N23" s="103" t="s">
        <v>214</v>
      </c>
      <c r="O23" s="103" t="s">
        <v>214</v>
      </c>
      <c r="P23" s="103" t="s">
        <v>214</v>
      </c>
      <c r="Q23" s="103" t="s">
        <v>214</v>
      </c>
      <c r="R23" s="76"/>
      <c r="S23" s="76"/>
      <c r="T23" s="76"/>
      <c r="U23" s="76"/>
      <c r="V23" s="76"/>
    </row>
    <row r="24" spans="1:22" s="99" customFormat="1" ht="114.75">
      <c r="A24" s="100">
        <v>2</v>
      </c>
      <c r="B24" s="101" t="s">
        <v>99</v>
      </c>
      <c r="C24" s="101" t="s">
        <v>100</v>
      </c>
      <c r="D24" s="102" t="s">
        <v>225</v>
      </c>
      <c r="E24" s="100">
        <v>1.1890000000000001</v>
      </c>
      <c r="F24" s="103">
        <v>276</v>
      </c>
      <c r="G24" s="103" t="s">
        <v>214</v>
      </c>
      <c r="H24" s="103">
        <v>276</v>
      </c>
      <c r="I24" s="103" t="s">
        <v>214</v>
      </c>
      <c r="J24" s="103" t="s">
        <v>214</v>
      </c>
      <c r="K24" s="103">
        <v>328</v>
      </c>
      <c r="L24" s="103" t="s">
        <v>214</v>
      </c>
      <c r="M24" s="103">
        <v>328</v>
      </c>
      <c r="N24" s="103" t="s">
        <v>214</v>
      </c>
      <c r="O24" s="103" t="s">
        <v>214</v>
      </c>
      <c r="P24" s="103" t="s">
        <v>214</v>
      </c>
      <c r="Q24" s="103" t="s">
        <v>214</v>
      </c>
      <c r="R24" s="76"/>
      <c r="S24" s="76"/>
      <c r="T24" s="76"/>
      <c r="U24" s="76"/>
      <c r="V24" s="76"/>
    </row>
    <row r="25" spans="1:22" s="99" customFormat="1" ht="165.75">
      <c r="A25" s="100">
        <v>3</v>
      </c>
      <c r="B25" s="101" t="s">
        <v>101</v>
      </c>
      <c r="C25" s="101" t="s">
        <v>102</v>
      </c>
      <c r="D25" s="102" t="s">
        <v>225</v>
      </c>
      <c r="E25" s="100">
        <v>1.1890000000000001</v>
      </c>
      <c r="F25" s="103">
        <v>70.8</v>
      </c>
      <c r="G25" s="103" t="s">
        <v>214</v>
      </c>
      <c r="H25" s="103">
        <v>70.8</v>
      </c>
      <c r="I25" s="103" t="s">
        <v>214</v>
      </c>
      <c r="J25" s="103" t="s">
        <v>214</v>
      </c>
      <c r="K25" s="103">
        <v>84</v>
      </c>
      <c r="L25" s="103" t="s">
        <v>214</v>
      </c>
      <c r="M25" s="103">
        <v>84</v>
      </c>
      <c r="N25" s="103" t="s">
        <v>214</v>
      </c>
      <c r="O25" s="103" t="s">
        <v>214</v>
      </c>
      <c r="P25" s="103" t="s">
        <v>214</v>
      </c>
      <c r="Q25" s="103" t="s">
        <v>214</v>
      </c>
      <c r="R25" s="76"/>
      <c r="S25" s="76"/>
      <c r="T25" s="76"/>
      <c r="U25" s="76"/>
      <c r="V25" s="76"/>
    </row>
    <row r="26" spans="1:22" s="99" customFormat="1" ht="25.5">
      <c r="A26" s="100">
        <v>4</v>
      </c>
      <c r="B26" s="101" t="s">
        <v>103</v>
      </c>
      <c r="C26" s="101" t="s">
        <v>104</v>
      </c>
      <c r="D26" s="102" t="s">
        <v>225</v>
      </c>
      <c r="E26" s="100">
        <v>1.1890000000000001</v>
      </c>
      <c r="F26" s="103">
        <v>17.34</v>
      </c>
      <c r="G26" s="103" t="s">
        <v>214</v>
      </c>
      <c r="H26" s="103" t="s">
        <v>214</v>
      </c>
      <c r="I26" s="103" t="s">
        <v>214</v>
      </c>
      <c r="J26" s="103" t="s">
        <v>214</v>
      </c>
      <c r="K26" s="103">
        <v>21</v>
      </c>
      <c r="L26" s="103" t="s">
        <v>214</v>
      </c>
      <c r="M26" s="103" t="s">
        <v>214</v>
      </c>
      <c r="N26" s="103" t="s">
        <v>214</v>
      </c>
      <c r="O26" s="103" t="s">
        <v>214</v>
      </c>
      <c r="P26" s="103" t="s">
        <v>214</v>
      </c>
      <c r="Q26" s="103" t="s">
        <v>214</v>
      </c>
      <c r="R26" s="76"/>
      <c r="S26" s="76"/>
      <c r="T26" s="76"/>
      <c r="U26" s="76"/>
      <c r="V26" s="76"/>
    </row>
    <row r="27" spans="1:22" s="99" customFormat="1" ht="38.25">
      <c r="A27" s="100">
        <v>5</v>
      </c>
      <c r="B27" s="101" t="s">
        <v>23</v>
      </c>
      <c r="C27" s="101" t="s">
        <v>24</v>
      </c>
      <c r="D27" s="102" t="s">
        <v>225</v>
      </c>
      <c r="E27" s="100">
        <v>4.0430000000000001</v>
      </c>
      <c r="F27" s="103">
        <v>30.94</v>
      </c>
      <c r="G27" s="103" t="s">
        <v>214</v>
      </c>
      <c r="H27" s="103" t="s">
        <v>214</v>
      </c>
      <c r="I27" s="103" t="s">
        <v>214</v>
      </c>
      <c r="J27" s="103" t="s">
        <v>214</v>
      </c>
      <c r="K27" s="103">
        <v>125</v>
      </c>
      <c r="L27" s="103" t="s">
        <v>214</v>
      </c>
      <c r="M27" s="103" t="s">
        <v>214</v>
      </c>
      <c r="N27" s="103" t="s">
        <v>214</v>
      </c>
      <c r="O27" s="103" t="s">
        <v>214</v>
      </c>
      <c r="P27" s="103" t="s">
        <v>214</v>
      </c>
      <c r="Q27" s="103" t="s">
        <v>214</v>
      </c>
      <c r="R27" s="76"/>
      <c r="S27" s="76"/>
      <c r="T27" s="76"/>
      <c r="U27" s="76"/>
      <c r="V27" s="76"/>
    </row>
    <row r="28" spans="1:22" s="99" customFormat="1" ht="114.75">
      <c r="A28" s="100">
        <v>6</v>
      </c>
      <c r="B28" s="101" t="s">
        <v>105</v>
      </c>
      <c r="C28" s="101" t="s">
        <v>106</v>
      </c>
      <c r="D28" s="102" t="s">
        <v>225</v>
      </c>
      <c r="E28" s="100">
        <v>4.0430000000000001</v>
      </c>
      <c r="F28" s="103">
        <v>220</v>
      </c>
      <c r="G28" s="103" t="s">
        <v>214</v>
      </c>
      <c r="H28" s="103">
        <v>220</v>
      </c>
      <c r="I28" s="103" t="s">
        <v>214</v>
      </c>
      <c r="J28" s="103" t="s">
        <v>214</v>
      </c>
      <c r="K28" s="103">
        <v>889</v>
      </c>
      <c r="L28" s="103" t="s">
        <v>214</v>
      </c>
      <c r="M28" s="103">
        <v>889</v>
      </c>
      <c r="N28" s="103" t="s">
        <v>214</v>
      </c>
      <c r="O28" s="103" t="s">
        <v>214</v>
      </c>
      <c r="P28" s="103" t="s">
        <v>214</v>
      </c>
      <c r="Q28" s="103" t="s">
        <v>214</v>
      </c>
      <c r="R28" s="76"/>
      <c r="S28" s="76"/>
      <c r="T28" s="76"/>
      <c r="U28" s="76"/>
      <c r="V28" s="76"/>
    </row>
    <row r="29" spans="1:22" s="99" customFormat="1" ht="165.75">
      <c r="A29" s="100">
        <v>7</v>
      </c>
      <c r="B29" s="101" t="s">
        <v>107</v>
      </c>
      <c r="C29" s="101" t="s">
        <v>108</v>
      </c>
      <c r="D29" s="102" t="s">
        <v>225</v>
      </c>
      <c r="E29" s="100">
        <v>4.0430000000000001</v>
      </c>
      <c r="F29" s="103">
        <v>56.4</v>
      </c>
      <c r="G29" s="103" t="s">
        <v>214</v>
      </c>
      <c r="H29" s="103">
        <v>56.4</v>
      </c>
      <c r="I29" s="103" t="s">
        <v>214</v>
      </c>
      <c r="J29" s="103" t="s">
        <v>214</v>
      </c>
      <c r="K29" s="103">
        <v>228</v>
      </c>
      <c r="L29" s="103" t="s">
        <v>214</v>
      </c>
      <c r="M29" s="103">
        <v>228</v>
      </c>
      <c r="N29" s="103" t="s">
        <v>214</v>
      </c>
      <c r="O29" s="103" t="s">
        <v>214</v>
      </c>
      <c r="P29" s="103" t="s">
        <v>214</v>
      </c>
      <c r="Q29" s="103" t="s">
        <v>214</v>
      </c>
      <c r="R29" s="76"/>
      <c r="S29" s="76"/>
      <c r="T29" s="76"/>
      <c r="U29" s="76"/>
      <c r="V29" s="76"/>
    </row>
    <row r="30" spans="1:22" s="99" customFormat="1" ht="38.25">
      <c r="A30" s="104">
        <v>8</v>
      </c>
      <c r="B30" s="105" t="s">
        <v>27</v>
      </c>
      <c r="C30" s="105" t="s">
        <v>28</v>
      </c>
      <c r="D30" s="106" t="s">
        <v>225</v>
      </c>
      <c r="E30" s="104">
        <v>4.0430000000000001</v>
      </c>
      <c r="F30" s="107">
        <v>37.229999999999997</v>
      </c>
      <c r="G30" s="107" t="s">
        <v>214</v>
      </c>
      <c r="H30" s="107" t="s">
        <v>214</v>
      </c>
      <c r="I30" s="107" t="s">
        <v>214</v>
      </c>
      <c r="J30" s="107" t="s">
        <v>214</v>
      </c>
      <c r="K30" s="107">
        <v>151</v>
      </c>
      <c r="L30" s="107" t="s">
        <v>214</v>
      </c>
      <c r="M30" s="107" t="s">
        <v>214</v>
      </c>
      <c r="N30" s="107" t="s">
        <v>214</v>
      </c>
      <c r="O30" s="107" t="s">
        <v>214</v>
      </c>
      <c r="P30" s="107" t="s">
        <v>214</v>
      </c>
      <c r="Q30" s="107" t="s">
        <v>214</v>
      </c>
      <c r="R30" s="76"/>
      <c r="S30" s="76"/>
      <c r="T30" s="76"/>
      <c r="U30" s="76"/>
      <c r="V30" s="76"/>
    </row>
    <row r="31" spans="1:22" s="99" customFormat="1">
      <c r="A31" s="145" t="s">
        <v>252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08">
        <v>1847</v>
      </c>
      <c r="L31" s="103" t="s">
        <v>214</v>
      </c>
      <c r="M31" s="103">
        <v>1529</v>
      </c>
      <c r="N31" s="103"/>
      <c r="O31" s="103"/>
      <c r="P31" s="103"/>
      <c r="Q31" s="103"/>
      <c r="R31" s="76"/>
      <c r="S31" s="76"/>
      <c r="T31" s="76"/>
      <c r="U31" s="76"/>
      <c r="V31" s="76"/>
    </row>
    <row r="32" spans="1:22">
      <c r="A32" s="148" t="s">
        <v>109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08" t="s">
        <v>214</v>
      </c>
      <c r="L32" s="103" t="s">
        <v>214</v>
      </c>
      <c r="M32" s="103" t="s">
        <v>214</v>
      </c>
      <c r="N32" s="103"/>
      <c r="O32" s="103"/>
      <c r="P32" s="103"/>
      <c r="Q32" s="103"/>
    </row>
    <row r="33" spans="1:22">
      <c r="A33" s="145" t="s">
        <v>258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08">
        <v>318</v>
      </c>
      <c r="L33" s="103" t="s">
        <v>214</v>
      </c>
      <c r="M33" s="103" t="s">
        <v>214</v>
      </c>
      <c r="N33" s="103"/>
      <c r="O33" s="103"/>
      <c r="P33" s="103"/>
      <c r="Q33" s="103"/>
    </row>
    <row r="34" spans="1:22">
      <c r="A34" s="145" t="s">
        <v>259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08">
        <v>1529</v>
      </c>
      <c r="L34" s="103" t="s">
        <v>214</v>
      </c>
      <c r="M34" s="103" t="s">
        <v>214</v>
      </c>
      <c r="N34" s="103"/>
      <c r="O34" s="103"/>
      <c r="P34" s="103"/>
      <c r="Q34" s="103"/>
    </row>
    <row r="35" spans="1:22">
      <c r="A35" s="145" t="s">
        <v>262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08">
        <v>1847</v>
      </c>
      <c r="L35" s="103" t="s">
        <v>214</v>
      </c>
      <c r="M35" s="103" t="s">
        <v>214</v>
      </c>
      <c r="N35" s="103"/>
      <c r="O35" s="103"/>
      <c r="P35" s="103"/>
      <c r="Q35" s="103"/>
    </row>
    <row r="36" spans="1:22">
      <c r="A36" s="145" t="s">
        <v>263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08" t="s">
        <v>214</v>
      </c>
      <c r="L36" s="103" t="s">
        <v>214</v>
      </c>
      <c r="M36" s="103" t="s">
        <v>214</v>
      </c>
      <c r="N36" s="103"/>
      <c r="O36" s="103"/>
      <c r="P36" s="103"/>
      <c r="Q36" s="103"/>
    </row>
    <row r="37" spans="1:22">
      <c r="A37" s="145" t="s">
        <v>266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08">
        <v>1529</v>
      </c>
      <c r="L37" s="103" t="s">
        <v>214</v>
      </c>
      <c r="M37" s="103" t="s">
        <v>214</v>
      </c>
      <c r="N37" s="103"/>
      <c r="O37" s="103"/>
      <c r="P37" s="103"/>
      <c r="Q37" s="103"/>
    </row>
    <row r="38" spans="1:22">
      <c r="A38" s="149" t="s">
        <v>110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09">
        <v>1847</v>
      </c>
      <c r="L38" s="107" t="s">
        <v>214</v>
      </c>
      <c r="M38" s="107" t="s">
        <v>214</v>
      </c>
      <c r="N38" s="107"/>
      <c r="O38" s="107"/>
      <c r="P38" s="107"/>
      <c r="Q38" s="107"/>
    </row>
    <row r="39" spans="1:22">
      <c r="A39" s="140" t="s">
        <v>31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10">
        <v>1847</v>
      </c>
      <c r="L39" s="111" t="s">
        <v>214</v>
      </c>
      <c r="M39" s="111">
        <v>1529</v>
      </c>
      <c r="N39" s="111"/>
      <c r="O39" s="111"/>
      <c r="P39" s="111"/>
      <c r="Q39" s="111"/>
    </row>
    <row r="40" spans="1:22">
      <c r="A40" s="142" t="s">
        <v>61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10" t="s">
        <v>214</v>
      </c>
      <c r="L40" s="111" t="s">
        <v>214</v>
      </c>
      <c r="M40" s="111" t="s">
        <v>214</v>
      </c>
      <c r="N40" s="111"/>
      <c r="O40" s="111"/>
      <c r="P40" s="111"/>
      <c r="Q40" s="111"/>
    </row>
    <row r="41" spans="1:22">
      <c r="A41" s="140" t="s">
        <v>258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10">
        <v>318</v>
      </c>
      <c r="L41" s="111" t="s">
        <v>214</v>
      </c>
      <c r="M41" s="111" t="s">
        <v>214</v>
      </c>
      <c r="N41" s="111"/>
      <c r="O41" s="111"/>
      <c r="P41" s="111"/>
      <c r="Q41" s="111"/>
    </row>
    <row r="42" spans="1:22">
      <c r="A42" s="140" t="s">
        <v>259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10">
        <v>1529</v>
      </c>
      <c r="L42" s="111" t="s">
        <v>214</v>
      </c>
      <c r="M42" s="111" t="s">
        <v>214</v>
      </c>
      <c r="N42" s="111"/>
      <c r="O42" s="111"/>
      <c r="P42" s="111"/>
      <c r="Q42" s="111"/>
    </row>
    <row r="43" spans="1:22">
      <c r="A43" s="140" t="s">
        <v>262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10">
        <v>1847</v>
      </c>
      <c r="L43" s="111" t="s">
        <v>214</v>
      </c>
      <c r="M43" s="111" t="s">
        <v>214</v>
      </c>
      <c r="N43" s="111"/>
      <c r="O43" s="111"/>
      <c r="P43" s="111"/>
      <c r="Q43" s="111"/>
    </row>
    <row r="44" spans="1:22">
      <c r="A44" s="140" t="s">
        <v>263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11" t="s">
        <v>214</v>
      </c>
      <c r="L44" s="111" t="s">
        <v>214</v>
      </c>
      <c r="M44" s="111" t="s">
        <v>214</v>
      </c>
      <c r="N44" s="111"/>
      <c r="O44" s="111"/>
      <c r="P44" s="111"/>
      <c r="Q44" s="111"/>
    </row>
    <row r="45" spans="1:22">
      <c r="A45" s="140" t="s">
        <v>266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12">
        <v>1529</v>
      </c>
      <c r="L45" s="111" t="s">
        <v>214</v>
      </c>
      <c r="M45" s="111" t="s">
        <v>214</v>
      </c>
      <c r="N45" s="111"/>
      <c r="O45" s="111"/>
      <c r="P45" s="111"/>
      <c r="Q45" s="111"/>
    </row>
    <row r="46" spans="1:22">
      <c r="A46" s="142" t="s">
        <v>62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13">
        <v>1847</v>
      </c>
      <c r="L46" s="111" t="s">
        <v>214</v>
      </c>
      <c r="M46" s="111" t="s">
        <v>214</v>
      </c>
      <c r="N46" s="111"/>
      <c r="O46" s="111"/>
      <c r="P46" s="111"/>
      <c r="Q46" s="111"/>
    </row>
    <row r="47" spans="1:22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5"/>
      <c r="L47" s="115"/>
      <c r="M47" s="115"/>
      <c r="N47" s="115"/>
      <c r="O47" s="115"/>
      <c r="P47" s="115"/>
      <c r="Q47" s="115"/>
      <c r="R47" s="99"/>
      <c r="S47" s="99"/>
      <c r="T47" s="99"/>
      <c r="U47" s="99"/>
      <c r="V47" s="99"/>
    </row>
    <row r="48" spans="1:22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7"/>
      <c r="L48" s="117"/>
      <c r="M48" s="117"/>
      <c r="N48" s="117"/>
      <c r="O48" s="117"/>
      <c r="P48" s="117"/>
      <c r="Q48" s="117"/>
      <c r="R48" s="99"/>
      <c r="S48" s="99"/>
      <c r="T48" s="99"/>
      <c r="U48" s="99"/>
      <c r="V48" s="99"/>
    </row>
    <row r="49" spans="1:22">
      <c r="A49" s="118"/>
      <c r="B49" s="118"/>
      <c r="C49" s="118"/>
      <c r="D49" s="118"/>
      <c r="E49" s="118"/>
      <c r="F49" s="118"/>
      <c r="G49" s="118"/>
      <c r="H49" s="118"/>
      <c r="I49" s="119"/>
      <c r="J49" s="119"/>
      <c r="K49" s="119"/>
      <c r="L49" s="119"/>
      <c r="M49" s="119"/>
      <c r="N49" s="119"/>
      <c r="O49" s="119"/>
      <c r="P49" s="119"/>
      <c r="Q49" s="119"/>
      <c r="R49" s="99"/>
      <c r="S49" s="99"/>
      <c r="T49" s="99"/>
      <c r="U49" s="99"/>
      <c r="V49" s="99"/>
    </row>
    <row r="50" spans="1:22">
      <c r="A50" s="120"/>
      <c r="B50" s="121" t="s">
        <v>185</v>
      </c>
      <c r="C50" s="139"/>
      <c r="D50" s="139"/>
      <c r="E50" s="69"/>
      <c r="F50"/>
      <c r="G50" s="122"/>
      <c r="H50"/>
      <c r="I50"/>
      <c r="J50"/>
      <c r="K50"/>
      <c r="L50"/>
      <c r="M50"/>
      <c r="N50"/>
      <c r="O50"/>
      <c r="P50"/>
      <c r="Q50" s="99"/>
      <c r="R50" s="99"/>
      <c r="S50" s="99"/>
      <c r="T50" s="99"/>
      <c r="U50" s="99"/>
      <c r="V50" s="99"/>
    </row>
    <row r="51" spans="1:22">
      <c r="A51" s="120"/>
      <c r="B51" s="123"/>
      <c r="C51" s="144" t="s">
        <v>63</v>
      </c>
      <c r="D51" s="144"/>
      <c r="E51"/>
      <c r="F51"/>
      <c r="G51" s="122"/>
      <c r="H51"/>
      <c r="I51"/>
      <c r="J51"/>
      <c r="K51"/>
      <c r="L51"/>
      <c r="M51"/>
      <c r="N51"/>
      <c r="O51"/>
      <c r="P51"/>
      <c r="Q51" s="99"/>
      <c r="R51" s="99"/>
      <c r="S51" s="99"/>
      <c r="T51" s="99"/>
      <c r="U51" s="99"/>
      <c r="V51" s="99"/>
    </row>
    <row r="52" spans="1:22">
      <c r="A52" s="1"/>
      <c r="B52" s="124"/>
      <c r="C52" s="125"/>
      <c r="D52" s="125"/>
      <c r="E52"/>
      <c r="F52"/>
      <c r="G52"/>
      <c r="H52"/>
      <c r="I52"/>
      <c r="J52"/>
      <c r="K52"/>
      <c r="L52"/>
      <c r="M52"/>
      <c r="N52"/>
      <c r="O52"/>
      <c r="P52"/>
      <c r="Q52" s="99"/>
      <c r="R52" s="99"/>
      <c r="S52" s="99"/>
      <c r="T52" s="99"/>
      <c r="U52" s="99"/>
      <c r="V52" s="99"/>
    </row>
    <row r="53" spans="1:22">
      <c r="A53" s="120"/>
      <c r="B53" s="121" t="s">
        <v>64</v>
      </c>
      <c r="C53" s="139"/>
      <c r="D53" s="139"/>
      <c r="E53"/>
      <c r="F53"/>
      <c r="G53"/>
      <c r="H53"/>
      <c r="I53"/>
      <c r="J53"/>
      <c r="K53"/>
      <c r="L53"/>
      <c r="M53"/>
      <c r="N53"/>
      <c r="O53"/>
      <c r="P53"/>
      <c r="Q53" s="99"/>
      <c r="R53" s="99"/>
      <c r="S53" s="99"/>
      <c r="T53" s="99"/>
      <c r="U53" s="99"/>
      <c r="V53" s="99"/>
    </row>
    <row r="54" spans="1:22">
      <c r="A54" s="120"/>
      <c r="B54" s="126"/>
      <c r="C54" s="125"/>
      <c r="D54" s="125"/>
      <c r="E54"/>
      <c r="F54"/>
      <c r="G54"/>
      <c r="H54"/>
      <c r="I54"/>
      <c r="J54"/>
      <c r="K54"/>
      <c r="L54"/>
      <c r="M54"/>
      <c r="N54"/>
      <c r="O54"/>
      <c r="P54"/>
      <c r="Q54" s="99"/>
      <c r="R54" s="99"/>
      <c r="S54" s="99"/>
      <c r="T54" s="99"/>
      <c r="U54" s="99"/>
      <c r="V54" s="99"/>
    </row>
    <row r="55" spans="1:22">
      <c r="A55"/>
      <c r="B55" s="121" t="s">
        <v>64</v>
      </c>
      <c r="C55" s="139"/>
      <c r="D55" s="139"/>
      <c r="E55"/>
      <c r="F55"/>
      <c r="G55"/>
      <c r="H55"/>
      <c r="I55"/>
      <c r="J55"/>
      <c r="K55"/>
      <c r="L55"/>
      <c r="M55"/>
      <c r="N55"/>
      <c r="O55"/>
      <c r="P55"/>
      <c r="Q55"/>
      <c r="R55" s="99"/>
      <c r="S55" s="99"/>
      <c r="T55" s="99"/>
      <c r="U55" s="99"/>
      <c r="V55" s="99"/>
    </row>
    <row r="56" spans="1:22">
      <c r="A56"/>
      <c r="B56" s="127"/>
      <c r="C56" s="127"/>
      <c r="D56" s="127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>
      <c r="A57"/>
      <c r="B57" s="121" t="s">
        <v>64</v>
      </c>
      <c r="C57" s="139"/>
      <c r="D57" s="139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</sheetData>
  <mergeCells count="48">
    <mergeCell ref="D13:G13"/>
    <mergeCell ref="C9:P9"/>
    <mergeCell ref="D10:G10"/>
    <mergeCell ref="C3:P3"/>
    <mergeCell ref="C4:P4"/>
    <mergeCell ref="C6:H6"/>
    <mergeCell ref="I6:P6"/>
    <mergeCell ref="C8:P8"/>
    <mergeCell ref="D14:G14"/>
    <mergeCell ref="D15:G15"/>
    <mergeCell ref="K18:O18"/>
    <mergeCell ref="P18:P20"/>
    <mergeCell ref="D11:G11"/>
    <mergeCell ref="D12:G12"/>
    <mergeCell ref="D16:G16"/>
    <mergeCell ref="D18:D20"/>
    <mergeCell ref="E18:E20"/>
    <mergeCell ref="F18:J18"/>
    <mergeCell ref="A38:J38"/>
    <mergeCell ref="A39:J39"/>
    <mergeCell ref="Q18:Q20"/>
    <mergeCell ref="F19:F20"/>
    <mergeCell ref="G19:J19"/>
    <mergeCell ref="K19:K20"/>
    <mergeCell ref="L19:O19"/>
    <mergeCell ref="A18:A20"/>
    <mergeCell ref="B18:B20"/>
    <mergeCell ref="C18:C20"/>
    <mergeCell ref="C51:D51"/>
    <mergeCell ref="A46:J46"/>
    <mergeCell ref="A40:J40"/>
    <mergeCell ref="A22:Q22"/>
    <mergeCell ref="A31:J31"/>
    <mergeCell ref="A32:J32"/>
    <mergeCell ref="A33:J33"/>
    <mergeCell ref="A34:J34"/>
    <mergeCell ref="A35:J35"/>
    <mergeCell ref="A37:J37"/>
    <mergeCell ref="C50:D50"/>
    <mergeCell ref="A41:J41"/>
    <mergeCell ref="C53:D53"/>
    <mergeCell ref="C55:D55"/>
    <mergeCell ref="C57:D57"/>
    <mergeCell ref="A36:J36"/>
    <mergeCell ref="A42:J42"/>
    <mergeCell ref="A43:J43"/>
    <mergeCell ref="A44:J44"/>
    <mergeCell ref="A45:J45"/>
  </mergeCells>
  <phoneticPr fontId="0" type="noConversion"/>
  <pageMargins left="0.2" right="0.2" top="0.52" bottom="0.5" header="0.3" footer="0.3"/>
  <pageSetup paperSize="9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ОС </vt:lpstr>
      <vt:lpstr>1-1</vt:lpstr>
      <vt:lpstr>1-2</vt:lpstr>
      <vt:lpstr>1-3</vt:lpstr>
      <vt:lpstr>'1-1'!Заголовки_для_печати</vt:lpstr>
      <vt:lpstr>'1-2'!Заголовки_для_печати</vt:lpstr>
      <vt:lpstr>'1-3'!Заголовки_для_печати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o.shchurov</dc:creator>
  <cp:lastModifiedBy>111</cp:lastModifiedBy>
  <cp:lastPrinted>2011-09-15T08:51:27Z</cp:lastPrinted>
  <dcterms:created xsi:type="dcterms:W3CDTF">2002-03-25T05:35:56Z</dcterms:created>
  <dcterms:modified xsi:type="dcterms:W3CDTF">2011-09-15T08:52:40Z</dcterms:modified>
</cp:coreProperties>
</file>