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28635" windowHeight="1278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F18" i="1"/>
  <c r="F19"/>
  <c r="F20"/>
  <c r="F21" l="1"/>
  <c r="F22" s="1"/>
</calcChain>
</file>

<file path=xl/sharedStrings.xml><?xml version="1.0" encoding="utf-8"?>
<sst xmlns="http://schemas.openxmlformats.org/spreadsheetml/2006/main" count="40" uniqueCount="38">
  <si>
    <t xml:space="preserve">Приложение к договору №  от </t>
  </si>
  <si>
    <t>(договору, дополнительному соглашению)</t>
  </si>
  <si>
    <t>Стадия проектирования</t>
  </si>
  <si>
    <t>Сметный расчет составлен по следующим документам</t>
  </si>
  <si>
    <t>№ п/п</t>
  </si>
  <si>
    <t>Характеристика предприятия, здания, сооружения или виды работ</t>
  </si>
  <si>
    <t>Номер частей, глав, таблиц, процентов, параграфов и пунктов указаний к разделу Справочника базовых цен на проектные и изыскательские работы для строительства</t>
  </si>
  <si>
    <t>Руководитель проектной организации________________________</t>
  </si>
  <si>
    <t xml:space="preserve">                                  (подпись, инициалы, фамилия)</t>
  </si>
  <si>
    <t>Начальник отдела________________________</t>
  </si>
  <si>
    <t>Место печати "____"________________________20____ г.</t>
  </si>
  <si>
    <t>Смета № 1</t>
  </si>
  <si>
    <t xml:space="preserve">Справочник базовых цен на проектные работы для строительства. Объекты промышленности химических волокон». Москва, 2004г. ПРИНЯТ И ВВЕДЕН В ДЕЙСТВИЕ с 15 мая 2004 г. письмом Федерального агентства по строительству ижилищно-коммунальному хозяйству от 7 мая 2004 г. № АП-2642/10 по согласованию с Департаментом промышленной иинновационной политики в химической промышленности Министерства промышленности,науки и технологий Российской Федерации от 21апреля 2002 г. № 14-248.
</t>
  </si>
  <si>
    <t>Единицы измерения</t>
  </si>
  <si>
    <t>подстанция</t>
  </si>
  <si>
    <t>Проект (П-40%)+ Рабочая документация (РД-60%)  =100%</t>
  </si>
  <si>
    <t>на проектирование трансформаторной подстанции ТП №1</t>
  </si>
  <si>
    <t>ФГУ Центр реабилитации ФСС-РФ "Вольгиснкий"</t>
  </si>
  <si>
    <t>К=2,0 - на реконструкцию и техническое перевооружение определяется по ценам Справочника с применением коэффициента до 2,0</t>
  </si>
  <si>
    <t>К=1,15 -стоимость разработки проектной документации, осуществляемой на основании исходных данных, в т.ч. базового проекта, разработанных инофирмой, определяется в соответствии с показателями распределения цены проектной документации по стадиям проектирования, приведенным в п. 1.8 Справочника, с повышающим коэффициентом до 1,15</t>
  </si>
  <si>
    <t>Расшифровка применяемых коэффициентов:</t>
  </si>
  <si>
    <t>Таблица 5. Трансформаторные подстанции и распределительные устройства, размещаемые на площадках взрывопожароопасных производств</t>
  </si>
  <si>
    <t xml:space="preserve">0,8-для двухсекционных закрытых распределительных пунктов, совмещенных с одной трансформаторной подстанцией </t>
  </si>
  <si>
    <t xml:space="preserve">Дооборудование распределительного устройства 6 - 20 кВ дополнительными шкафами заводскогоизготовления (более 6 ячеек) или реконструкция существующих шкафов
</t>
  </si>
  <si>
    <t>1 ячейка</t>
  </si>
  <si>
    <t>Итого</t>
  </si>
  <si>
    <t>НДС, 18%</t>
  </si>
  <si>
    <t>Всего с учетом НДС, 18%</t>
  </si>
  <si>
    <t>Стоимость работ, руб.</t>
  </si>
  <si>
    <t>0,9-коэффициент условий повышенной взрыво-пожароопасности</t>
  </si>
  <si>
    <t>77,7*0,8*2*0,9*3,19*1,15*1000</t>
  </si>
  <si>
    <t>18,9*2*0,9*3,19*1,15*4шт.*1000</t>
  </si>
  <si>
    <t>дополнительные 4ячейки</t>
  </si>
  <si>
    <t>3,19-коэффициент пересчета Пересчет в цены второго квартала 2011 г. = 3,19 (приложение № 2 к письму Минрегиона России № 15076-КК/08 от 09.06.2011г.)</t>
  </si>
  <si>
    <t>Закрытая двухтрансформаторная без распределительного устройства высокого напряжения мощностью до 2 ´ 630 кВА и количеством ячеек до 6шт. (пукнт 3 таблицы 5)</t>
  </si>
  <si>
    <t>Составитель сметы________________________/Ящук С.А./</t>
  </si>
  <si>
    <r>
      <t>Итого по смете:</t>
    </r>
    <r>
      <rPr>
        <sz val="10"/>
        <color rgb="FF000000"/>
        <rFont val="Cambria"/>
        <family val="1"/>
        <charset val="204"/>
        <scheme val="major"/>
      </rPr>
      <t xml:space="preserve"> Один миллион семьдесят тысяч двести тридцать два рубля 22 копейки.</t>
    </r>
  </si>
  <si>
    <t>Расчет стоимости: (a+bx)*Kj, показатели базовой стоимости даны в тыс. рублей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</si>
</sst>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rgb="FF000000"/>
      <name val="Cambria"/>
      <family val="1"/>
      <charset val="204"/>
      <scheme val="major"/>
    </font>
    <font>
      <b/>
      <sz val="10"/>
      <color rgb="FF000000"/>
      <name val="Cambria"/>
      <family val="1"/>
      <charset val="204"/>
      <scheme val="major"/>
    </font>
    <font>
      <sz val="10"/>
      <color theme="1"/>
      <name val="Cambria"/>
      <family val="1"/>
      <charset val="204"/>
      <scheme val="major"/>
    </font>
    <font>
      <i/>
      <sz val="10"/>
      <color rgb="FF000000"/>
      <name val="Cambria"/>
      <family val="1"/>
      <charset val="204"/>
      <scheme val="major"/>
    </font>
    <font>
      <b/>
      <sz val="12"/>
      <color rgb="FF000000"/>
      <name val="Cambria"/>
      <family val="1"/>
      <charset val="204"/>
      <scheme val="maj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5"/>
  <sheetViews>
    <sheetView tabSelected="1" topLeftCell="A10" workbookViewId="0">
      <selection activeCell="E12" sqref="E12"/>
    </sheetView>
  </sheetViews>
  <sheetFormatPr defaultRowHeight="12.75"/>
  <cols>
    <col min="1" max="1" width="4.28515625" style="1" customWidth="1"/>
    <col min="2" max="2" width="33.42578125" style="1" customWidth="1"/>
    <col min="3" max="3" width="48.28515625" style="1" customWidth="1"/>
    <col min="4" max="4" width="10.85546875" style="1" customWidth="1"/>
    <col min="5" max="5" width="28.140625" style="1" customWidth="1"/>
    <col min="6" max="6" width="19.28515625" style="1" customWidth="1"/>
    <col min="7" max="16384" width="9.140625" style="1"/>
  </cols>
  <sheetData>
    <row r="1" spans="1:6">
      <c r="A1" s="6" t="s">
        <v>0</v>
      </c>
      <c r="B1" s="6"/>
      <c r="C1" s="6"/>
    </row>
    <row r="2" spans="1:6">
      <c r="A2" s="11" t="s">
        <v>1</v>
      </c>
      <c r="B2" s="11"/>
      <c r="C2" s="11"/>
    </row>
    <row r="3" spans="1:6">
      <c r="A3" s="6"/>
      <c r="B3" s="6"/>
      <c r="C3" s="6"/>
    </row>
    <row r="4" spans="1:6" ht="15.75">
      <c r="A4" s="21" t="s">
        <v>11</v>
      </c>
      <c r="B4" s="21"/>
      <c r="C4" s="21"/>
      <c r="D4" s="21"/>
      <c r="E4" s="21"/>
      <c r="F4" s="21"/>
    </row>
    <row r="5" spans="1:6" ht="24.75" customHeight="1">
      <c r="A5" s="8" t="s">
        <v>16</v>
      </c>
      <c r="B5" s="8"/>
      <c r="C5" s="8"/>
      <c r="D5" s="8"/>
      <c r="E5" s="8"/>
      <c r="F5" s="8"/>
    </row>
    <row r="6" spans="1:6">
      <c r="A6" s="8" t="s">
        <v>17</v>
      </c>
      <c r="B6" s="8"/>
      <c r="C6" s="8"/>
      <c r="D6" s="8"/>
      <c r="E6" s="8"/>
      <c r="F6" s="8"/>
    </row>
    <row r="7" spans="1:6" ht="32.25" customHeight="1">
      <c r="A7" s="2"/>
      <c r="B7" s="2"/>
      <c r="C7" s="2"/>
      <c r="D7" s="2"/>
      <c r="E7" s="2"/>
      <c r="F7" s="2"/>
    </row>
    <row r="8" spans="1:6" ht="22.5" customHeight="1">
      <c r="A8" s="10" t="s">
        <v>2</v>
      </c>
      <c r="B8" s="10"/>
      <c r="C8" s="7" t="s">
        <v>15</v>
      </c>
      <c r="D8" s="7"/>
    </row>
    <row r="9" spans="1:6" ht="70.5" customHeight="1">
      <c r="A9" s="10" t="s">
        <v>3</v>
      </c>
      <c r="B9" s="10"/>
      <c r="C9" s="7" t="s">
        <v>12</v>
      </c>
      <c r="D9" s="7"/>
      <c r="E9" s="7"/>
      <c r="F9" s="7"/>
    </row>
    <row r="10" spans="1:6">
      <c r="A10" s="6"/>
      <c r="B10" s="6"/>
      <c r="C10" s="6"/>
    </row>
    <row r="11" spans="1:6" ht="51">
      <c r="A11" s="3" t="s">
        <v>4</v>
      </c>
      <c r="B11" s="3" t="s">
        <v>5</v>
      </c>
      <c r="C11" s="3" t="s">
        <v>6</v>
      </c>
      <c r="D11" s="3" t="s">
        <v>13</v>
      </c>
      <c r="E11" s="4" t="s">
        <v>37</v>
      </c>
      <c r="F11" s="4" t="s">
        <v>28</v>
      </c>
    </row>
    <row r="12" spans="1:6">
      <c r="A12" s="3">
        <v>1</v>
      </c>
      <c r="B12" s="3">
        <v>2</v>
      </c>
      <c r="C12" s="3">
        <v>3</v>
      </c>
      <c r="D12" s="3">
        <v>4</v>
      </c>
      <c r="E12" s="3">
        <v>5</v>
      </c>
      <c r="F12" s="3">
        <v>6</v>
      </c>
    </row>
    <row r="13" spans="1:6" ht="46.5" customHeight="1">
      <c r="A13" s="12"/>
      <c r="B13" s="12" t="s">
        <v>20</v>
      </c>
      <c r="C13" s="15" t="s">
        <v>21</v>
      </c>
      <c r="D13" s="5"/>
      <c r="E13" s="5"/>
      <c r="F13" s="5"/>
    </row>
    <row r="14" spans="1:6" ht="47.25" customHeight="1">
      <c r="A14" s="13"/>
      <c r="B14" s="13"/>
      <c r="C14" s="5" t="s">
        <v>18</v>
      </c>
      <c r="D14" s="5"/>
      <c r="E14" s="5"/>
      <c r="F14" s="5"/>
    </row>
    <row r="15" spans="1:6" ht="108" customHeight="1">
      <c r="A15" s="13"/>
      <c r="B15" s="13"/>
      <c r="C15" s="5" t="s">
        <v>19</v>
      </c>
      <c r="D15" s="5"/>
      <c r="E15" s="5"/>
      <c r="F15" s="5"/>
    </row>
    <row r="16" spans="1:6" ht="29.25" customHeight="1">
      <c r="A16" s="13"/>
      <c r="B16" s="13"/>
      <c r="C16" s="5" t="s">
        <v>29</v>
      </c>
      <c r="D16" s="5"/>
      <c r="E16" s="5"/>
      <c r="F16" s="5"/>
    </row>
    <row r="17" spans="1:6" ht="51">
      <c r="A17" s="14"/>
      <c r="B17" s="14"/>
      <c r="C17" s="5" t="s">
        <v>33</v>
      </c>
      <c r="D17" s="5"/>
      <c r="E17" s="5"/>
      <c r="F17" s="5"/>
    </row>
    <row r="18" spans="1:6" ht="63.75">
      <c r="A18" s="4">
        <v>1</v>
      </c>
      <c r="B18" s="5" t="s">
        <v>34</v>
      </c>
      <c r="C18" s="5" t="s">
        <v>22</v>
      </c>
      <c r="D18" s="5" t="s">
        <v>14</v>
      </c>
      <c r="E18" s="5" t="s">
        <v>30</v>
      </c>
      <c r="F18" s="19">
        <f>77.19*3.19*2*0.8*1000*0.9*1.15</f>
        <v>407766.98159999994</v>
      </c>
    </row>
    <row r="19" spans="1:6" ht="89.25">
      <c r="A19" s="4">
        <v>2</v>
      </c>
      <c r="B19" s="5" t="s">
        <v>23</v>
      </c>
      <c r="C19" s="5" t="s">
        <v>32</v>
      </c>
      <c r="D19" s="5" t="s">
        <v>24</v>
      </c>
      <c r="E19" s="5" t="s">
        <v>31</v>
      </c>
      <c r="F19" s="19">
        <f>18.9*2*3.19*1.15*4*1000*0.9</f>
        <v>499209.48</v>
      </c>
    </row>
    <row r="20" spans="1:6">
      <c r="A20" s="4"/>
      <c r="B20" s="16" t="s">
        <v>25</v>
      </c>
      <c r="C20" s="17"/>
      <c r="D20" s="17"/>
      <c r="E20" s="18"/>
      <c r="F20" s="20">
        <f>SUM(F18:F19)</f>
        <v>906976.46159999992</v>
      </c>
    </row>
    <row r="21" spans="1:6">
      <c r="A21" s="4"/>
      <c r="B21" s="16" t="s">
        <v>26</v>
      </c>
      <c r="C21" s="17"/>
      <c r="D21" s="17"/>
      <c r="E21" s="18"/>
      <c r="F21" s="20">
        <f>F20*0.18</f>
        <v>163255.76308799998</v>
      </c>
    </row>
    <row r="22" spans="1:6">
      <c r="A22" s="4"/>
      <c r="B22" s="16" t="s">
        <v>27</v>
      </c>
      <c r="C22" s="17"/>
      <c r="D22" s="17"/>
      <c r="E22" s="18"/>
      <c r="F22" s="20">
        <f>F20+F21</f>
        <v>1070232.2246879998</v>
      </c>
    </row>
    <row r="23" spans="1:6">
      <c r="A23" s="6"/>
      <c r="B23" s="6"/>
      <c r="C23" s="6"/>
    </row>
    <row r="24" spans="1:6" ht="22.5" customHeight="1">
      <c r="A24" s="10" t="s">
        <v>36</v>
      </c>
      <c r="B24" s="10"/>
      <c r="C24" s="10"/>
    </row>
    <row r="25" spans="1:6">
      <c r="A25" s="6"/>
      <c r="B25" s="6"/>
      <c r="C25" s="6"/>
    </row>
    <row r="26" spans="1:6" ht="33.75" customHeight="1">
      <c r="A26" s="6" t="s">
        <v>7</v>
      </c>
      <c r="B26" s="6"/>
      <c r="C26" s="6"/>
    </row>
    <row r="27" spans="1:6" ht="22.5" customHeight="1">
      <c r="A27" s="6" t="s">
        <v>8</v>
      </c>
      <c r="B27" s="6"/>
      <c r="C27" s="6"/>
    </row>
    <row r="28" spans="1:6" ht="22.5" customHeight="1">
      <c r="A28" s="6" t="s">
        <v>9</v>
      </c>
      <c r="B28" s="6"/>
      <c r="C28" s="6"/>
    </row>
    <row r="29" spans="1:6" ht="22.5" customHeight="1">
      <c r="A29" s="6" t="s">
        <v>8</v>
      </c>
      <c r="B29" s="6"/>
      <c r="C29" s="6"/>
    </row>
    <row r="30" spans="1:6" ht="22.5" customHeight="1">
      <c r="A30" s="6" t="s">
        <v>35</v>
      </c>
      <c r="B30" s="6"/>
      <c r="C30" s="6"/>
    </row>
    <row r="31" spans="1:6" ht="22.5" customHeight="1">
      <c r="A31" s="6" t="s">
        <v>8</v>
      </c>
      <c r="B31" s="6"/>
      <c r="C31" s="6"/>
    </row>
    <row r="32" spans="1:6">
      <c r="A32" s="9"/>
      <c r="B32" s="9"/>
      <c r="C32" s="9"/>
    </row>
    <row r="33" spans="1:3">
      <c r="A33" s="9"/>
      <c r="B33" s="9"/>
      <c r="C33" s="9"/>
    </row>
    <row r="34" spans="1:3">
      <c r="A34" s="9"/>
      <c r="B34" s="9"/>
      <c r="C34" s="9"/>
    </row>
    <row r="35" spans="1:3" ht="33.75" customHeight="1">
      <c r="A35" s="6" t="s">
        <v>10</v>
      </c>
      <c r="B35" s="6"/>
      <c r="C35" s="6"/>
    </row>
  </sheetData>
  <mergeCells count="29">
    <mergeCell ref="B22:E22"/>
    <mergeCell ref="A8:B8"/>
    <mergeCell ref="A1:C1"/>
    <mergeCell ref="A2:C2"/>
    <mergeCell ref="A3:C3"/>
    <mergeCell ref="C8:D8"/>
    <mergeCell ref="A6:F6"/>
    <mergeCell ref="A9:B9"/>
    <mergeCell ref="A10:C10"/>
    <mergeCell ref="B13:B17"/>
    <mergeCell ref="A13:A17"/>
    <mergeCell ref="B20:E20"/>
    <mergeCell ref="B21:E21"/>
    <mergeCell ref="A23:C23"/>
    <mergeCell ref="A24:C24"/>
    <mergeCell ref="A25:C25"/>
    <mergeCell ref="A26:C26"/>
    <mergeCell ref="A27:C27"/>
    <mergeCell ref="A35:C35"/>
    <mergeCell ref="C9:F9"/>
    <mergeCell ref="A4:F4"/>
    <mergeCell ref="A5:F5"/>
    <mergeCell ref="A30:C30"/>
    <mergeCell ref="A31:C31"/>
    <mergeCell ref="A32:C32"/>
    <mergeCell ref="A33:C33"/>
    <mergeCell ref="A34:C34"/>
    <mergeCell ref="A28:C28"/>
    <mergeCell ref="A29:C29"/>
  </mergeCells>
  <pageMargins left="0.70866141732283472" right="0.39" top="0.74803149606299213" bottom="0.74803149606299213" header="0.31496062992125984" footer="0.31496062992125984"/>
  <pageSetup paperSize="9" scale="64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cp:lastPrinted>2011-06-27T05:51:33Z</cp:lastPrinted>
  <dcterms:created xsi:type="dcterms:W3CDTF">2011-06-24T14:02:51Z</dcterms:created>
  <dcterms:modified xsi:type="dcterms:W3CDTF">2011-06-27T06:00:03Z</dcterms:modified>
</cp:coreProperties>
</file>