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0" windowWidth="7500" windowHeight="4248"/>
  </bookViews>
  <sheets>
    <sheet name="Мои данные" sheetId="8" r:id="rId1"/>
  </sheets>
  <definedNames>
    <definedName name="_xlnm.Print_Titles" localSheetId="0">'Мои данные'!$14:$14</definedName>
    <definedName name="_xlnm.Print_Area" localSheetId="0">'Мои данные'!$A$1:$G$37</definedName>
  </definedNames>
  <calcPr calcId="125725" fullCalcOnLoad="1"/>
</workbook>
</file>

<file path=xl/calcChain.xml><?xml version="1.0" encoding="utf-8"?>
<calcChain xmlns="http://schemas.openxmlformats.org/spreadsheetml/2006/main">
  <c r="H18" i="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17"/>
</calcChain>
</file>

<file path=xl/comments1.xml><?xml version="1.0" encoding="utf-8"?>
<comments xmlns="http://schemas.openxmlformats.org/spreadsheetml/2006/main">
  <authors>
    <author>Сергей</author>
    <author>Alex</author>
  </authors>
  <commentList>
    <comment ref="B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B2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0">
      <text>
        <r>
          <rPr>
            <sz val="8"/>
            <color indexed="81"/>
            <rFont val="Tahoma"/>
            <family val="2"/>
            <charset val="204"/>
          </rPr>
          <t xml:space="preserve"> к Локальной смете № &lt;Индекс/ЛН локальной сметы&gt;</t>
        </r>
      </text>
    </comment>
    <comment ref="A6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G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</t>
        </r>
      </text>
    </comment>
    <comment ref="B8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G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A14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14" authorId="0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14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14" authorId="0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</t>
        </r>
      </text>
    </comment>
    <comment ref="E14" authorId="0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14" authorId="0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</t>
        </r>
      </text>
    </comment>
    <comment ref="G14" authorId="0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</commentList>
</comments>
</file>

<file path=xl/sharedStrings.xml><?xml version="1.0" encoding="utf-8"?>
<sst xmlns="http://schemas.openxmlformats.org/spreadsheetml/2006/main" count="82" uniqueCount="63">
  <si>
    <t>Основание:</t>
  </si>
  <si>
    <t>Стройка:</t>
  </si>
  <si>
    <t>Объект:</t>
  </si>
  <si>
    <t>Код ресурса</t>
  </si>
  <si>
    <t>Локальный ресурсный сметный расчет</t>
  </si>
  <si>
    <t>Кол-во по проектным данным</t>
  </si>
  <si>
    <t>В текущих ценах, руб.</t>
  </si>
  <si>
    <t>На ед.</t>
  </si>
  <si>
    <t>Общая</t>
  </si>
  <si>
    <t>Сметная стоимость, руб.:</t>
  </si>
  <si>
    <t>Нормативная трудоемкость, чел.ч.:</t>
  </si>
  <si>
    <t>Сметная заработная плата, руб.:</t>
  </si>
  <si>
    <t>№ п.п.</t>
  </si>
  <si>
    <t>Наименование</t>
  </si>
  <si>
    <t>Единица измерения</t>
  </si>
  <si>
    <t>2</t>
  </si>
  <si>
    <t xml:space="preserve">к Локальной смете № </t>
  </si>
  <si>
    <t xml:space="preserve">          Ресурсы подрядчика</t>
  </si>
  <si>
    <t xml:space="preserve">                  Трудозатраты</t>
  </si>
  <si>
    <t>1-1-5</t>
  </si>
  <si>
    <t>Затраты труда рабочих (ср 1,5)</t>
  </si>
  <si>
    <t>чел.час</t>
  </si>
  <si>
    <t>1-2-0</t>
  </si>
  <si>
    <t>Затраты труда рабочих (ср 2)</t>
  </si>
  <si>
    <t>1-2-2</t>
  </si>
  <si>
    <t>Затраты труда рабочих (ср 2,2)</t>
  </si>
  <si>
    <t>1-2-5</t>
  </si>
  <si>
    <t>Затраты труда рабочих (ср 2,5)</t>
  </si>
  <si>
    <t>1-2-7</t>
  </si>
  <si>
    <t>Затраты труда рабочих (ср 2,7)</t>
  </si>
  <si>
    <t>1-2-8</t>
  </si>
  <si>
    <t>Затраты труда рабочих (ср 2,8)</t>
  </si>
  <si>
    <t>1-2-9</t>
  </si>
  <si>
    <t>Затраты труда рабочих (ср 2,9)</t>
  </si>
  <si>
    <t>1-3-0</t>
  </si>
  <si>
    <t>Затраты труда рабочих (ср 3)</t>
  </si>
  <si>
    <t>1-3-1</t>
  </si>
  <si>
    <t>Затраты труда рабочих (ср 3,1)</t>
  </si>
  <si>
    <t>1-3-2</t>
  </si>
  <si>
    <t>Затраты труда рабочих (ср 3,2)</t>
  </si>
  <si>
    <t>1-3-3</t>
  </si>
  <si>
    <t>Затраты труда рабочих (ср 3,3)</t>
  </si>
  <si>
    <t>1-3-4</t>
  </si>
  <si>
    <t>Затраты труда рабочих (ср 3,4)</t>
  </si>
  <si>
    <t>1-3-5</t>
  </si>
  <si>
    <t>Затраты труда рабочих (ср 3,5)</t>
  </si>
  <si>
    <t>1-3-6</t>
  </si>
  <si>
    <t>Затраты труда рабочих (ср 3,6)</t>
  </si>
  <si>
    <t>1-3-7</t>
  </si>
  <si>
    <t>Затраты труда рабочих (ср 3,7)</t>
  </si>
  <si>
    <t>1-3-9</t>
  </si>
  <si>
    <t>Затраты труда рабочих (ср 3,9)</t>
  </si>
  <si>
    <t>1-4-0</t>
  </si>
  <si>
    <t>Затраты труда рабочих (ср 4)</t>
  </si>
  <si>
    <t>1-4-1</t>
  </si>
  <si>
    <t>Затраты труда рабочих (ср 4,1)</t>
  </si>
  <si>
    <t>1-4-2</t>
  </si>
  <si>
    <t>Затраты труда рабочих (ср 4,2)</t>
  </si>
  <si>
    <t>Затраты труда машинистов</t>
  </si>
  <si>
    <t/>
  </si>
  <si>
    <t>Итого по трудовым ресурсам</t>
  </si>
  <si>
    <t>руб</t>
  </si>
  <si>
    <t xml:space="preserve">на </t>
  </si>
</sst>
</file>

<file path=xl/styles.xml><?xml version="1.0" encoding="utf-8"?>
<styleSheet xmlns="http://schemas.openxmlformats.org/spreadsheetml/2006/main">
  <numFmts count="1">
    <numFmt numFmtId="176" formatCode="#,##0.00_р_."/>
  </numFmts>
  <fonts count="13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9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1">
      <alignment horizontal="center"/>
    </xf>
    <xf numFmtId="0" fontId="2" fillId="0" borderId="1">
      <alignment horizontal="center"/>
    </xf>
    <xf numFmtId="0" fontId="2" fillId="0" borderId="0">
      <alignment horizontal="right" vertical="top" wrapText="1"/>
    </xf>
    <xf numFmtId="4" fontId="4" fillId="0" borderId="0" applyNumberFormat="0" applyFont="0" applyAlignment="0">
      <alignment horizontal="left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0">
      <alignment horizontal="center" vertical="top" wrapText="1"/>
    </xf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</cellStyleXfs>
  <cellXfs count="43">
    <xf numFmtId="0" fontId="0" fillId="0" borderId="0" xfId="0"/>
    <xf numFmtId="49" fontId="6" fillId="0" borderId="0" xfId="12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9" fontId="8" fillId="0" borderId="0" xfId="0" applyNumberFormat="1" applyFont="1"/>
    <xf numFmtId="49" fontId="6" fillId="0" borderId="0" xfId="0" applyNumberFormat="1" applyFont="1" applyAlignment="1">
      <alignment horizontal="right"/>
    </xf>
    <xf numFmtId="0" fontId="6" fillId="0" borderId="0" xfId="12" applyFo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12" applyFont="1" applyAlignment="1">
      <alignment horizontal="center"/>
    </xf>
    <xf numFmtId="0" fontId="6" fillId="0" borderId="0" xfId="12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1" xfId="2" applyFont="1" applyBorder="1" applyAlignment="1">
      <alignment horizontal="center"/>
    </xf>
    <xf numFmtId="49" fontId="8" fillId="0" borderId="1" xfId="2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176" fontId="8" fillId="0" borderId="0" xfId="0" applyNumberFormat="1" applyFont="1" applyAlignment="1">
      <alignment horizontal="right"/>
    </xf>
    <xf numFmtId="176" fontId="8" fillId="0" borderId="0" xfId="4" applyNumberFormat="1" applyFont="1" applyAlignment="1">
      <alignment horizontal="right"/>
    </xf>
    <xf numFmtId="176" fontId="8" fillId="0" borderId="0" xfId="4" applyNumberFormat="1" applyFont="1" applyAlignment="1">
      <alignment horizontal="right" vertical="top" wrapText="1"/>
    </xf>
    <xf numFmtId="176" fontId="8" fillId="0" borderId="2" xfId="0" applyNumberFormat="1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/>
    </xf>
    <xf numFmtId="176" fontId="8" fillId="0" borderId="1" xfId="0" applyNumberFormat="1" applyFont="1" applyBorder="1" applyAlignment="1">
      <alignment horizontal="right" vertical="top" wrapText="1"/>
    </xf>
    <xf numFmtId="176" fontId="6" fillId="0" borderId="1" xfId="0" applyNumberFormat="1" applyFont="1" applyBorder="1" applyAlignment="1">
      <alignment horizontal="right" vertical="top" wrapText="1"/>
    </xf>
    <xf numFmtId="176" fontId="8" fillId="2" borderId="1" xfId="0" applyNumberFormat="1" applyFont="1" applyFill="1" applyBorder="1" applyAlignment="1">
      <alignment horizontal="right" vertical="top" wrapText="1"/>
    </xf>
  </cellXfs>
  <cellStyles count="15">
    <cellStyle name="Акт" xfId="1"/>
    <cellStyle name="ВедРесурсов" xfId="2"/>
    <cellStyle name="Итоги" xfId="3"/>
    <cellStyle name="ИтогоРесМет" xfId="4"/>
    <cellStyle name="ЛокСмета" xfId="5"/>
    <cellStyle name="ОбСмета" xfId="6"/>
    <cellStyle name="Обычный" xfId="0" builtinId="0"/>
    <cellStyle name="ПеременныеСметы" xfId="7"/>
    <cellStyle name="РесСмета" xfId="8"/>
    <cellStyle name="СводкаСтоимРаб" xfId="9"/>
    <cellStyle name="СводРасч" xfId="10"/>
    <cellStyle name="Список ресурсов" xfId="11"/>
    <cellStyle name="Титул" xfId="12"/>
    <cellStyle name="Хвост" xfId="13"/>
    <cellStyle name="Экспертиза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H37"/>
  <sheetViews>
    <sheetView showGridLines="0" tabSelected="1" zoomScale="75" zoomScaleNormal="75" zoomScaleSheetLayoutView="100" workbookViewId="0">
      <selection activeCell="H18" sqref="H18"/>
    </sheetView>
  </sheetViews>
  <sheetFormatPr defaultColWidth="9.109375" defaultRowHeight="13.2"/>
  <cols>
    <col min="1" max="1" width="9" style="2" customWidth="1"/>
    <col min="2" max="2" width="15" style="5" customWidth="1"/>
    <col min="3" max="3" width="40.6640625" style="2" customWidth="1"/>
    <col min="4" max="4" width="13" style="3" customWidth="1"/>
    <col min="5" max="5" width="14.5546875" style="3" customWidth="1"/>
    <col min="6" max="6" width="13.44140625" style="4" customWidth="1"/>
    <col min="7" max="7" width="13.44140625" style="35" customWidth="1"/>
    <col min="8" max="8" width="14.88671875" style="2" customWidth="1"/>
    <col min="9" max="16384" width="9.109375" style="2"/>
  </cols>
  <sheetData>
    <row r="1" spans="1:7">
      <c r="A1" s="2" t="s">
        <v>1</v>
      </c>
      <c r="B1" s="1"/>
    </row>
    <row r="2" spans="1:7">
      <c r="A2" s="2" t="s">
        <v>2</v>
      </c>
      <c r="B2" s="1"/>
    </row>
    <row r="4" spans="1:7" ht="15.6">
      <c r="A4" s="14" t="s">
        <v>4</v>
      </c>
      <c r="B4" s="14"/>
      <c r="C4" s="14"/>
      <c r="D4" s="14"/>
      <c r="E4" s="14"/>
      <c r="F4" s="14"/>
      <c r="G4" s="14"/>
    </row>
    <row r="5" spans="1:7">
      <c r="A5" s="12" t="s">
        <v>16</v>
      </c>
      <c r="B5" s="12"/>
      <c r="C5" s="12"/>
      <c r="D5" s="12"/>
      <c r="E5" s="12"/>
      <c r="F5" s="12"/>
      <c r="G5" s="12"/>
    </row>
    <row r="6" spans="1:7">
      <c r="A6" s="13" t="s">
        <v>62</v>
      </c>
      <c r="B6" s="13"/>
      <c r="C6" s="13"/>
      <c r="D6" s="13"/>
      <c r="E6" s="13"/>
      <c r="F6" s="13"/>
      <c r="G6" s="13"/>
    </row>
    <row r="7" spans="1:7">
      <c r="B7" s="6"/>
      <c r="C7" s="7"/>
      <c r="F7" s="4" t="s">
        <v>9</v>
      </c>
      <c r="G7" s="36">
        <v>1725957.85</v>
      </c>
    </row>
    <row r="8" spans="1:7">
      <c r="A8" s="2" t="s">
        <v>0</v>
      </c>
      <c r="B8" s="1"/>
      <c r="F8" s="4" t="s">
        <v>10</v>
      </c>
      <c r="G8" s="37">
        <v>2040.32</v>
      </c>
    </row>
    <row r="9" spans="1:7">
      <c r="B9" s="1"/>
      <c r="F9" s="4" t="s">
        <v>11</v>
      </c>
      <c r="G9" s="37">
        <v>231936.3</v>
      </c>
    </row>
    <row r="10" spans="1:7">
      <c r="B10" s="1"/>
    </row>
    <row r="11" spans="1:7" s="3" customFormat="1" ht="14.25" customHeight="1">
      <c r="A11" s="9" t="s">
        <v>12</v>
      </c>
      <c r="B11" s="17" t="s">
        <v>3</v>
      </c>
      <c r="C11" s="9" t="s">
        <v>13</v>
      </c>
      <c r="D11" s="9" t="s">
        <v>14</v>
      </c>
      <c r="E11" s="9" t="s">
        <v>5</v>
      </c>
      <c r="F11" s="15"/>
      <c r="G11" s="16"/>
    </row>
    <row r="12" spans="1:7" s="3" customFormat="1" ht="14.25" customHeight="1">
      <c r="A12" s="10"/>
      <c r="B12" s="18"/>
      <c r="C12" s="10"/>
      <c r="D12" s="10"/>
      <c r="E12" s="10"/>
      <c r="F12" s="11" t="s">
        <v>6</v>
      </c>
      <c r="G12" s="11"/>
    </row>
    <row r="13" spans="1:7" s="3" customFormat="1" ht="14.25" customHeight="1">
      <c r="A13" s="10"/>
      <c r="B13" s="18"/>
      <c r="C13" s="10"/>
      <c r="D13" s="10"/>
      <c r="E13" s="10"/>
      <c r="F13" s="8" t="s">
        <v>7</v>
      </c>
      <c r="G13" s="38" t="s">
        <v>8</v>
      </c>
    </row>
    <row r="14" spans="1:7" s="3" customFormat="1">
      <c r="A14" s="23">
        <v>1</v>
      </c>
      <c r="B14" s="24" t="s">
        <v>15</v>
      </c>
      <c r="C14" s="23">
        <v>3</v>
      </c>
      <c r="D14" s="23">
        <v>4</v>
      </c>
      <c r="E14" s="23">
        <v>5</v>
      </c>
      <c r="F14" s="23">
        <v>8</v>
      </c>
      <c r="G14" s="39">
        <v>9</v>
      </c>
    </row>
    <row r="15" spans="1:7" ht="19.350000000000001" customHeight="1">
      <c r="A15" s="19" t="s">
        <v>17</v>
      </c>
      <c r="B15" s="20"/>
      <c r="C15" s="20"/>
      <c r="D15" s="20"/>
      <c r="E15" s="20"/>
      <c r="F15" s="20"/>
      <c r="G15" s="20"/>
    </row>
    <row r="16" spans="1:7" ht="19.350000000000001" customHeight="1">
      <c r="A16" s="21" t="s">
        <v>18</v>
      </c>
      <c r="B16" s="22"/>
      <c r="C16" s="22"/>
      <c r="D16" s="22"/>
      <c r="E16" s="22"/>
      <c r="F16" s="22"/>
      <c r="G16" s="22"/>
    </row>
    <row r="17" spans="1:8">
      <c r="A17" s="25">
        <v>1</v>
      </c>
      <c r="B17" s="26" t="s">
        <v>19</v>
      </c>
      <c r="C17" s="25" t="s">
        <v>20</v>
      </c>
      <c r="D17" s="27" t="s">
        <v>21</v>
      </c>
      <c r="E17" s="28">
        <v>1.9</v>
      </c>
      <c r="F17" s="29">
        <v>96.79</v>
      </c>
      <c r="G17" s="40">
        <v>183.9</v>
      </c>
      <c r="H17" s="40">
        <f>F17*E17</f>
        <v>183.90100000000001</v>
      </c>
    </row>
    <row r="18" spans="1:8">
      <c r="A18" s="25">
        <v>2</v>
      </c>
      <c r="B18" s="26" t="s">
        <v>22</v>
      </c>
      <c r="C18" s="25" t="s">
        <v>23</v>
      </c>
      <c r="D18" s="27" t="s">
        <v>21</v>
      </c>
      <c r="E18" s="28">
        <v>12.84</v>
      </c>
      <c r="F18" s="29">
        <v>100.77</v>
      </c>
      <c r="G18" s="40">
        <v>1293.8800000000001</v>
      </c>
      <c r="H18" s="42">
        <f t="shared" ref="H18:H36" si="0">F18*E18</f>
        <v>1293.8868</v>
      </c>
    </row>
    <row r="19" spans="1:8">
      <c r="A19" s="25">
        <v>3</v>
      </c>
      <c r="B19" s="26" t="s">
        <v>24</v>
      </c>
      <c r="C19" s="25" t="s">
        <v>25</v>
      </c>
      <c r="D19" s="27" t="s">
        <v>21</v>
      </c>
      <c r="E19" s="28">
        <v>22.33</v>
      </c>
      <c r="F19" s="29">
        <v>102.64</v>
      </c>
      <c r="G19" s="40">
        <v>2291.9499999999998</v>
      </c>
      <c r="H19" s="40">
        <f t="shared" si="0"/>
        <v>2291.9512</v>
      </c>
    </row>
    <row r="20" spans="1:8">
      <c r="A20" s="25">
        <v>4</v>
      </c>
      <c r="B20" s="26" t="s">
        <v>26</v>
      </c>
      <c r="C20" s="25" t="s">
        <v>27</v>
      </c>
      <c r="D20" s="27" t="s">
        <v>21</v>
      </c>
      <c r="E20" s="28">
        <v>276.32</v>
      </c>
      <c r="F20" s="29">
        <v>105.5</v>
      </c>
      <c r="G20" s="40">
        <v>29151.759999999998</v>
      </c>
      <c r="H20" s="40">
        <f t="shared" si="0"/>
        <v>29151.759999999998</v>
      </c>
    </row>
    <row r="21" spans="1:8">
      <c r="A21" s="25">
        <v>5</v>
      </c>
      <c r="B21" s="26" t="s">
        <v>28</v>
      </c>
      <c r="C21" s="25" t="s">
        <v>29</v>
      </c>
      <c r="D21" s="27" t="s">
        <v>21</v>
      </c>
      <c r="E21" s="28">
        <v>29.63</v>
      </c>
      <c r="F21" s="29">
        <v>107.37</v>
      </c>
      <c r="G21" s="40">
        <v>3181.37</v>
      </c>
      <c r="H21" s="40">
        <f t="shared" si="0"/>
        <v>3181.3731000000002</v>
      </c>
    </row>
    <row r="22" spans="1:8">
      <c r="A22" s="25">
        <v>6</v>
      </c>
      <c r="B22" s="26" t="s">
        <v>30</v>
      </c>
      <c r="C22" s="25" t="s">
        <v>31</v>
      </c>
      <c r="D22" s="27" t="s">
        <v>21</v>
      </c>
      <c r="E22" s="28">
        <v>172.61</v>
      </c>
      <c r="F22" s="29">
        <v>108.36</v>
      </c>
      <c r="G22" s="40">
        <v>18704.009999999998</v>
      </c>
      <c r="H22" s="42">
        <f t="shared" si="0"/>
        <v>18704.0196</v>
      </c>
    </row>
    <row r="23" spans="1:8">
      <c r="A23" s="25">
        <v>7</v>
      </c>
      <c r="B23" s="26" t="s">
        <v>32</v>
      </c>
      <c r="C23" s="25" t="s">
        <v>33</v>
      </c>
      <c r="D23" s="27" t="s">
        <v>21</v>
      </c>
      <c r="E23" s="28">
        <v>35.31</v>
      </c>
      <c r="F23" s="29">
        <v>109.23</v>
      </c>
      <c r="G23" s="40">
        <v>3856.91</v>
      </c>
      <c r="H23" s="40">
        <f t="shared" si="0"/>
        <v>3856.9113000000002</v>
      </c>
    </row>
    <row r="24" spans="1:8">
      <c r="A24" s="25">
        <v>8</v>
      </c>
      <c r="B24" s="26" t="s">
        <v>34</v>
      </c>
      <c r="C24" s="25" t="s">
        <v>35</v>
      </c>
      <c r="D24" s="27" t="s">
        <v>21</v>
      </c>
      <c r="E24" s="28">
        <v>141.22</v>
      </c>
      <c r="F24" s="29">
        <v>110.23</v>
      </c>
      <c r="G24" s="40">
        <v>15566.67</v>
      </c>
      <c r="H24" s="42">
        <f t="shared" si="0"/>
        <v>15566.6806</v>
      </c>
    </row>
    <row r="25" spans="1:8">
      <c r="A25" s="25">
        <v>9</v>
      </c>
      <c r="B25" s="26" t="s">
        <v>36</v>
      </c>
      <c r="C25" s="25" t="s">
        <v>37</v>
      </c>
      <c r="D25" s="27" t="s">
        <v>21</v>
      </c>
      <c r="E25" s="28">
        <v>96.5</v>
      </c>
      <c r="F25" s="29">
        <v>111.6</v>
      </c>
      <c r="G25" s="40">
        <v>10769.4</v>
      </c>
      <c r="H25" s="40">
        <f t="shared" si="0"/>
        <v>10769.4</v>
      </c>
    </row>
    <row r="26" spans="1:8">
      <c r="A26" s="25">
        <v>10</v>
      </c>
      <c r="B26" s="26" t="s">
        <v>38</v>
      </c>
      <c r="C26" s="25" t="s">
        <v>39</v>
      </c>
      <c r="D26" s="27" t="s">
        <v>21</v>
      </c>
      <c r="E26" s="28">
        <v>190.7</v>
      </c>
      <c r="F26" s="29">
        <v>113.09</v>
      </c>
      <c r="G26" s="40">
        <v>21566.26</v>
      </c>
      <c r="H26" s="40">
        <f t="shared" si="0"/>
        <v>21566.262999999999</v>
      </c>
    </row>
    <row r="27" spans="1:8">
      <c r="A27" s="25">
        <v>11</v>
      </c>
      <c r="B27" s="26" t="s">
        <v>40</v>
      </c>
      <c r="C27" s="25" t="s">
        <v>41</v>
      </c>
      <c r="D27" s="27" t="s">
        <v>21</v>
      </c>
      <c r="E27" s="28">
        <v>616.02</v>
      </c>
      <c r="F27" s="29">
        <v>114.46</v>
      </c>
      <c r="G27" s="40">
        <v>70509.649999999994</v>
      </c>
      <c r="H27" s="40">
        <f t="shared" si="0"/>
        <v>70509.6492</v>
      </c>
    </row>
    <row r="28" spans="1:8">
      <c r="A28" s="25">
        <v>12</v>
      </c>
      <c r="B28" s="26" t="s">
        <v>42</v>
      </c>
      <c r="C28" s="25" t="s">
        <v>43</v>
      </c>
      <c r="D28" s="27" t="s">
        <v>21</v>
      </c>
      <c r="E28" s="28">
        <v>7.73</v>
      </c>
      <c r="F28" s="29">
        <v>115.95</v>
      </c>
      <c r="G28" s="40">
        <v>896.29</v>
      </c>
      <c r="H28" s="40">
        <f t="shared" si="0"/>
        <v>896.29350000000011</v>
      </c>
    </row>
    <row r="29" spans="1:8">
      <c r="A29" s="25">
        <v>13</v>
      </c>
      <c r="B29" s="26" t="s">
        <v>44</v>
      </c>
      <c r="C29" s="25" t="s">
        <v>45</v>
      </c>
      <c r="D29" s="27" t="s">
        <v>21</v>
      </c>
      <c r="E29" s="28">
        <v>51.19</v>
      </c>
      <c r="F29" s="29">
        <v>117.32</v>
      </c>
      <c r="G29" s="40">
        <v>6005.61</v>
      </c>
      <c r="H29" s="40">
        <f t="shared" si="0"/>
        <v>6005.6107999999995</v>
      </c>
    </row>
    <row r="30" spans="1:8">
      <c r="A30" s="25">
        <v>14</v>
      </c>
      <c r="B30" s="26" t="s">
        <v>46</v>
      </c>
      <c r="C30" s="25" t="s">
        <v>47</v>
      </c>
      <c r="D30" s="27" t="s">
        <v>21</v>
      </c>
      <c r="E30" s="28">
        <v>0.25</v>
      </c>
      <c r="F30" s="29">
        <v>118.69</v>
      </c>
      <c r="G30" s="40">
        <v>29.67</v>
      </c>
      <c r="H30" s="40">
        <f t="shared" si="0"/>
        <v>29.672499999999999</v>
      </c>
    </row>
    <row r="31" spans="1:8">
      <c r="A31" s="25">
        <v>15</v>
      </c>
      <c r="B31" s="26" t="s">
        <v>48</v>
      </c>
      <c r="C31" s="25" t="s">
        <v>49</v>
      </c>
      <c r="D31" s="27" t="s">
        <v>21</v>
      </c>
      <c r="E31" s="28">
        <v>21.65</v>
      </c>
      <c r="F31" s="29">
        <v>120.18</v>
      </c>
      <c r="G31" s="40">
        <v>2601.9</v>
      </c>
      <c r="H31" s="40">
        <f t="shared" si="0"/>
        <v>2601.8969999999999</v>
      </c>
    </row>
    <row r="32" spans="1:8">
      <c r="A32" s="25">
        <v>16</v>
      </c>
      <c r="B32" s="26" t="s">
        <v>50</v>
      </c>
      <c r="C32" s="25" t="s">
        <v>51</v>
      </c>
      <c r="D32" s="27" t="s">
        <v>21</v>
      </c>
      <c r="E32" s="28">
        <v>34.49</v>
      </c>
      <c r="F32" s="29">
        <v>123.04</v>
      </c>
      <c r="G32" s="40">
        <v>4243.66</v>
      </c>
      <c r="H32" s="42">
        <f t="shared" si="0"/>
        <v>4243.6496000000006</v>
      </c>
    </row>
    <row r="33" spans="1:8">
      <c r="A33" s="25">
        <v>17</v>
      </c>
      <c r="B33" s="26" t="s">
        <v>52</v>
      </c>
      <c r="C33" s="25" t="s">
        <v>53</v>
      </c>
      <c r="D33" s="27" t="s">
        <v>21</v>
      </c>
      <c r="E33" s="28">
        <v>291.67</v>
      </c>
      <c r="F33" s="29">
        <v>124.41</v>
      </c>
      <c r="G33" s="40">
        <v>36286.67</v>
      </c>
      <c r="H33" s="42">
        <f t="shared" si="0"/>
        <v>36286.664700000001</v>
      </c>
    </row>
    <row r="34" spans="1:8">
      <c r="A34" s="25">
        <v>18</v>
      </c>
      <c r="B34" s="26" t="s">
        <v>54</v>
      </c>
      <c r="C34" s="25" t="s">
        <v>55</v>
      </c>
      <c r="D34" s="27" t="s">
        <v>21</v>
      </c>
      <c r="E34" s="28">
        <v>33.42</v>
      </c>
      <c r="F34" s="29">
        <v>126.28</v>
      </c>
      <c r="G34" s="40">
        <v>4220.28</v>
      </c>
      <c r="H34" s="40">
        <f t="shared" si="0"/>
        <v>4220.2776000000003</v>
      </c>
    </row>
    <row r="35" spans="1:8">
      <c r="A35" s="25">
        <v>19</v>
      </c>
      <c r="B35" s="26" t="s">
        <v>56</v>
      </c>
      <c r="C35" s="25" t="s">
        <v>57</v>
      </c>
      <c r="D35" s="27" t="s">
        <v>21</v>
      </c>
      <c r="E35" s="28">
        <v>4.54</v>
      </c>
      <c r="F35" s="29">
        <v>128.13999999999999</v>
      </c>
      <c r="G35" s="40">
        <v>581.76</v>
      </c>
      <c r="H35" s="40">
        <f t="shared" si="0"/>
        <v>581.75559999999996</v>
      </c>
    </row>
    <row r="36" spans="1:8">
      <c r="A36" s="25">
        <v>20</v>
      </c>
      <c r="B36" s="26">
        <v>2</v>
      </c>
      <c r="C36" s="25" t="s">
        <v>58</v>
      </c>
      <c r="D36" s="27" t="s">
        <v>21</v>
      </c>
      <c r="E36" s="28">
        <v>136.37</v>
      </c>
      <c r="F36" s="29">
        <v>131.11000000000001</v>
      </c>
      <c r="G36" s="40">
        <v>17879.439999999999</v>
      </c>
      <c r="H36" s="42">
        <f t="shared" si="0"/>
        <v>17879.470700000002</v>
      </c>
    </row>
    <row r="37" spans="1:8">
      <c r="A37" s="30"/>
      <c r="B37" s="31" t="s">
        <v>59</v>
      </c>
      <c r="C37" s="30" t="s">
        <v>60</v>
      </c>
      <c r="D37" s="32" t="s">
        <v>61</v>
      </c>
      <c r="E37" s="33"/>
      <c r="F37" s="34"/>
      <c r="G37" s="41">
        <v>231936.3</v>
      </c>
      <c r="H37" s="41"/>
    </row>
  </sheetData>
  <mergeCells count="12">
    <mergeCell ref="A16:G16"/>
    <mergeCell ref="F11:G11"/>
    <mergeCell ref="E11:E13"/>
    <mergeCell ref="A11:A13"/>
    <mergeCell ref="B11:B13"/>
    <mergeCell ref="A15:G15"/>
    <mergeCell ref="C11:C13"/>
    <mergeCell ref="D11:D13"/>
    <mergeCell ref="A5:G5"/>
    <mergeCell ref="A6:G6"/>
    <mergeCell ref="A4:G4"/>
    <mergeCell ref="F12:G12"/>
  </mergeCells>
  <phoneticPr fontId="1" type="noConversion"/>
  <pageMargins left="0.78740157480314965" right="0.39370078740157483" top="0.39370078740157483" bottom="0.39370078740157483" header="0.23622047244094491" footer="0.23622047244094491"/>
  <pageSetup paperSize="9" scale="57" fitToHeight="30000" orientation="portrait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</dc:creator>
  <cp:keywords>12.03.2008</cp:keywords>
  <dc:description/>
  <cp:lastModifiedBy>Седов</cp:lastModifiedBy>
  <cp:lastPrinted>2006-08-23T16:17:34Z</cp:lastPrinted>
  <dcterms:created xsi:type="dcterms:W3CDTF">2003-01-28T12:33:10Z</dcterms:created>
  <dcterms:modified xsi:type="dcterms:W3CDTF">2013-07-02T12:05:54Z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