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 tabRatio="699"/>
  </bookViews>
  <sheets>
    <sheet name="КС2 15 граф" sheetId="7" r:id="rId1"/>
  </sheets>
  <definedNames>
    <definedName name="Constr" localSheetId="0">'КС2 15 граф'!#REF!</definedName>
    <definedName name="FOT" localSheetId="0">'КС2 15 граф'!#REF!</definedName>
    <definedName name="FOTImp" localSheetId="0">'КС2 15 граф'!#REF!</definedName>
    <definedName name="Ind" localSheetId="0">'КС2 15 граф'!#REF!</definedName>
    <definedName name="Investor" localSheetId="0">'КС2 15 граф'!#REF!</definedName>
    <definedName name="Isp" localSheetId="0">'КС2 15 граф'!#REF!</definedName>
    <definedName name="Obj" localSheetId="0">'КС2 15 граф'!#REF!</definedName>
    <definedName name="Obosn" localSheetId="0">'КС2 15 граф'!#REF!</definedName>
    <definedName name="ReturnImp" localSheetId="0">'КС2 15 граф'!#REF!</definedName>
    <definedName name="SmPr" localSheetId="0">'КС2 15 граф'!#REF!</definedName>
    <definedName name="SmPrImp" localSheetId="0">'КС2 15 граф'!#REF!</definedName>
    <definedName name="Zakaz" localSheetId="0">'КС2 15 граф'!#REF!</definedName>
    <definedName name="ZatrTrImp" localSheetId="0">'КС2 15 граф'!#REF!</definedName>
    <definedName name="_xlnm.Print_Titles" localSheetId="0">'КС2 15 граф'!$28:$28</definedName>
  </definedNames>
  <calcPr calcId="145621"/>
</workbook>
</file>

<file path=xl/calcChain.xml><?xml version="1.0" encoding="utf-8"?>
<calcChain xmlns="http://schemas.openxmlformats.org/spreadsheetml/2006/main">
  <c r="I120" i="7" l="1"/>
  <c r="K120" i="7"/>
  <c r="L120" i="7"/>
  <c r="M120" i="7"/>
  <c r="N120" i="7"/>
  <c r="O120" i="7"/>
  <c r="J120" i="7"/>
  <c r="I87" i="7"/>
  <c r="M70" i="7"/>
  <c r="I70" i="7"/>
  <c r="J42" i="7"/>
  <c r="K42" i="7"/>
  <c r="L42" i="7"/>
  <c r="I42" i="7"/>
</calcChain>
</file>

<file path=xl/sharedStrings.xml><?xml version="1.0" encoding="utf-8"?>
<sst xmlns="http://schemas.openxmlformats.org/spreadsheetml/2006/main" count="248" uniqueCount="177">
  <si>
    <t>Наименование</t>
  </si>
  <si>
    <t>Ед. изм.</t>
  </si>
  <si>
    <t>Кол.</t>
  </si>
  <si>
    <t>Осн.З/п</t>
  </si>
  <si>
    <t>В том числе</t>
  </si>
  <si>
    <t>З/пМех</t>
  </si>
  <si>
    <t>Сметная стоимость в текущих (прогнозных) ценах, руб.</t>
  </si>
  <si>
    <t>на ед.</t>
  </si>
  <si>
    <t>всего</t>
  </si>
  <si>
    <t>общая</t>
  </si>
  <si>
    <t>Мат</t>
  </si>
  <si>
    <t xml:space="preserve">Инвестор - </t>
  </si>
  <si>
    <t xml:space="preserve">Стройка - </t>
  </si>
  <si>
    <t>Т/з мех. (на ед./ всего)</t>
  </si>
  <si>
    <t xml:space="preserve"> </t>
  </si>
  <si>
    <t>Обосно-
вание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</si>
  <si>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</si>
  <si>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</si>
  <si>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</si>
  <si>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</si>
  <si>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</si>
  <si>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0322005</t>
  </si>
  <si>
    <t>по ОКПО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</si>
  <si>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</si>
  <si>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</si>
  <si>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</si>
  <si>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</si>
  <si>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</si>
  <si>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</si>
  <si>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</si>
  <si>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</si>
  <si>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</si>
  <si>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</si>
  <si>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</si>
  <si>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>Номера</t>
  </si>
  <si>
    <t>по порядку</t>
  </si>
  <si>
    <t>позиции по смете</t>
  </si>
  <si>
    <t>Т/з осн.
раб.
(на ед./ всего)</t>
  </si>
  <si>
    <t>Эк.Маш</t>
  </si>
  <si>
    <t xml:space="preserve">                                       Раздел 1. ВЛ 10 кВ</t>
  </si>
  <si>
    <t>1 опора</t>
  </si>
  <si>
    <r>
      <t>Развозка конструкций и материалов опор ВЛ 0,38-10 кВ по трассе: одностоечных железобетонных опор</t>
    </r>
    <r>
      <rPr>
        <i/>
        <sz val="7"/>
        <rFont val="Arial"/>
        <family val="2"/>
        <charset val="204"/>
      </rPr>
      <t xml:space="preserve">
НР (398 руб.): 89%=105%*0,85 от ФОТ (447 руб.)
СП (215 руб.): 48%=60%*0,8 от ФОТ (447 руб.)</t>
    </r>
  </si>
  <si>
    <r>
      <t>ГЭСН33-04-016-02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</si>
  <si>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0,44
1,32</t>
  </si>
  <si>
    <t>0,48
1,44</t>
  </si>
  <si>
    <r>
      <t>Развозка конструкций и материалов опор ВЛ 0,38-10 кВ по трассе: материалов оснастки одностоечных опор</t>
    </r>
    <r>
      <rPr>
        <i/>
        <sz val="7"/>
        <rFont val="Arial"/>
        <family val="2"/>
        <charset val="204"/>
      </rPr>
      <t xml:space="preserve">
НР (48 руб.): 89%=105%*0,85 от ФОТ (54 руб.)
СП (26 руб.): 48%=60%*0,8 от ФОТ (54 руб.)</t>
    </r>
  </si>
  <si>
    <r>
      <t>ГЭСН33-04-016-05</t>
    </r>
    <r>
      <rPr>
        <i/>
        <sz val="9"/>
        <rFont val="Arial"/>
        <family val="2"/>
        <charset val="204"/>
      </rPr>
      <t xml:space="preserve">
Пр. Минрегион от 17.11.08 № 253</t>
    </r>
  </si>
  <si>
    <t>0,25
0,25</t>
  </si>
  <si>
    <t>0,14
0,14</t>
  </si>
  <si>
    <r>
      <t>Развозка конструкций и материалов опор ВЛ 0,38-10 кВ по трассе: материалов оснастки сложных опор</t>
    </r>
    <r>
      <rPr>
        <i/>
        <sz val="7"/>
        <rFont val="Arial"/>
        <family val="2"/>
        <charset val="204"/>
      </rPr>
      <t xml:space="preserve">
НР (66 руб.): 89%=105%*0,85 от ФОТ (74 руб.)
СП (36 руб.): 48%=60%*0,8 от ФОТ (74 руб.)</t>
    </r>
  </si>
  <si>
    <r>
      <t>ГЭСН33-04-016-06</t>
    </r>
    <r>
      <rPr>
        <i/>
        <sz val="9"/>
        <rFont val="Arial"/>
        <family val="2"/>
        <charset val="204"/>
      </rPr>
      <t xml:space="preserve">
Пр. Минрегион от 17.11.08 № 253</t>
    </r>
  </si>
  <si>
    <t>0,3
0,3</t>
  </si>
  <si>
    <t>0,16
0,16</t>
  </si>
  <si>
    <t>1 т конструкций</t>
  </si>
  <si>
    <r>
      <t>Гидроизоляция стоек железобетонных центрифугированных опор ВЛ и железобетонных порталов ОРУ массой свыше 5 т</t>
    </r>
    <r>
      <rPr>
        <i/>
        <sz val="7"/>
        <rFont val="Arial"/>
        <family val="2"/>
        <charset val="204"/>
      </rPr>
      <t xml:space="preserve">
НР 89%=105%*0,85 от ФОТ
СП 48%=60%*0,8 от ФОТ</t>
    </r>
  </si>
  <si>
    <r>
      <t>ГЭСН33-03-001-05</t>
    </r>
    <r>
      <rPr>
        <i/>
        <sz val="9"/>
        <rFont val="Arial"/>
        <family val="2"/>
        <charset val="204"/>
      </rPr>
      <t xml:space="preserve">
Пр. Минрегион от 17.11.08 № 253</t>
    </r>
  </si>
  <si>
    <t xml:space="preserve">0,19
</t>
  </si>
  <si>
    <t xml:space="preserve">0,2
</t>
  </si>
  <si>
    <r>
      <t>Установка железобетонных опор ВЛ 0,38; 6-10 кВ с траверсами без приставок: одностоечных          ИНДЕКС К ПОЗИЦИИ:                        3.6_При бурении котлованов для опор ВЛ 0,38-10кВ на глубину более 2-х м к затратам на бурение (с последующим уточнением норм) Затр.тр.раб. (3,8-0,25)+(0,25*1,25)=3,8625 Б/к м-ны (0,78-0,27)+(0,27*1,25)=0,8475</t>
    </r>
    <r>
      <rPr>
        <i/>
        <sz val="7"/>
        <rFont val="Arial"/>
        <family val="2"/>
        <charset val="204"/>
      </rPr>
      <t xml:space="preserve">
(Прил.33.4 п.3.5При установке опор с металлическими надставками ОЗП=1,15; ТЗ=1,15)
НР (651 руб.): 89%=105%*0,85 от ФОТ (732 руб.)
СП (351 руб.): 48%=60%*0,8 от ФОТ (732 руб.)</t>
    </r>
  </si>
  <si>
    <r>
      <t>ГЭСН33-04-003-01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</si>
  <si>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4,4419
4,44</t>
  </si>
  <si>
    <t>0,78
0,78</t>
  </si>
  <si>
    <r>
      <t>Установка железобетонных опор ВЛ 0,38; 6-10 кВ с траверсами без приставок: одностоечных с одним подкосом                                              ИНДЕКС К ПОЗИЦИИ:                        3.6_При бурении котлованов для опор ВЛ 0,38-10кВ на глубину более 2-х м к затратам на бурение (с последующим уточнением норм) Затр.тр.раб. (7,9-0,94)+(0,94*1,25)=8,135 Б/к м-ны (1,86-0,83)+(0,83*1,25)=2,0675</t>
    </r>
    <r>
      <rPr>
        <i/>
        <sz val="7"/>
        <rFont val="Arial"/>
        <family val="2"/>
        <charset val="204"/>
      </rPr>
      <t xml:space="preserve">
НР (1266 руб.): 89%=105%*0,85 от ФОТ (1423 руб.)
СП (683 руб.): 48%=60%*0,8 от ФОТ (1423 руб.)</t>
    </r>
  </si>
  <si>
    <r>
      <t>ГЭСН33-04-003-02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</si>
  <si>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8,135
8,14</t>
  </si>
  <si>
    <t>1,86
1,86</t>
  </si>
  <si>
    <t xml:space="preserve">                                       Заземление</t>
  </si>
  <si>
    <t>1 заземлитель</t>
  </si>
  <si>
    <r>
      <t>Забивка вертикальных заземлителей механизированная на глубину до 5 м</t>
    </r>
    <r>
      <rPr>
        <i/>
        <sz val="7"/>
        <rFont val="Arial"/>
        <family val="2"/>
        <charset val="204"/>
      </rPr>
      <t xml:space="preserve">
НР (346 руб.): 89%=105%*0,85 от ФОТ (389 руб.)
СП (187 руб.): 48%=60%*0,8 от ФОТ (389 руб.)</t>
    </r>
  </si>
  <si>
    <r>
      <t>ГЭСН33-03-004-01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</si>
  <si>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0,81
1,62</t>
  </si>
  <si>
    <t>0,61
1,22</t>
  </si>
  <si>
    <t xml:space="preserve">                                       Подвеска провода</t>
  </si>
  <si>
    <t>1 км линии (3 провода) при 10 опорах</t>
  </si>
  <si>
    <r>
      <t>Подвеска проводов ВЛ 6-10 кВ в населенной местности сечением: свыше 35 мм2 с помощью механизмов</t>
    </r>
    <r>
      <rPr>
        <i/>
        <sz val="7"/>
        <rFont val="Arial"/>
        <family val="2"/>
        <charset val="204"/>
      </rPr>
      <t xml:space="preserve">
НР (213 руб.): 89%=105%*0,85 от ФОТ (239 руб.)
СП (115 руб.): 48%=60%*0,8 от ФОТ (239 руб.)</t>
    </r>
  </si>
  <si>
    <r>
      <t>ГЭСН33-04-009-06</t>
    </r>
    <r>
      <rPr>
        <i/>
        <sz val="9"/>
        <rFont val="Arial"/>
        <family val="2"/>
        <charset val="204"/>
      </rPr>
      <t xml:space="preserve">
Пр. Минрегион от 17.11.08 № 253</t>
    </r>
  </si>
  <si>
    <t>57,23
1,14</t>
  </si>
  <si>
    <t>22,38
0,45</t>
  </si>
  <si>
    <t>1 компл.</t>
  </si>
  <si>
    <r>
      <t>Установка разъединителей: с помощью механизмов</t>
    </r>
    <r>
      <rPr>
        <i/>
        <sz val="7"/>
        <rFont val="Arial"/>
        <family val="2"/>
        <charset val="204"/>
      </rPr>
      <t xml:space="preserve">
НР (1185 руб.): 89%=105%*0,85 от ФОТ (1331 руб.)
СП (639 руб.): 48%=60%*0,8 от ФОТ (1331 руб.)</t>
    </r>
  </si>
  <si>
    <r>
      <t>ГЭСН33-04-030-03</t>
    </r>
    <r>
      <rPr>
        <i/>
        <sz val="9"/>
        <rFont val="Arial"/>
        <family val="2"/>
        <charset val="204"/>
      </rPr>
      <t xml:space="preserve">
Пр. Минрегион от 17.11.08 № 253</t>
    </r>
  </si>
  <si>
    <t>8,09
8,09</t>
  </si>
  <si>
    <t>0,66
0,66</t>
  </si>
  <si>
    <t>Итого прямые затраты по разделу в текущих ценах</t>
  </si>
  <si>
    <t>Итого прямые затраты по разделу с учетом коэффициентов к итогам</t>
  </si>
  <si>
    <t xml:space="preserve">  В том числе, справочно:</t>
  </si>
  <si>
    <t xml:space="preserve">   МДС35 пр.1 т.1 п.4._Производство строительных и других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ЭМ-ЗПМ=1,15; ЗПМ=1,15; ТЗ=1,15; ТЗМ=1,15  (Поз. 1-6, 8, 13, 16)</t>
  </si>
  <si>
    <t xml:space="preserve">   Пересчет стоимости СМР в уровень цен на 4 квартал 2010г. (письмо Волгоградского РЦЦС № 3564-пр от 30.11.2010) ОЗП=11,61; ЭМ=6,17; ЗПМ=6,17; МАТ=4,99  (Поз. 1-6, 8, 13, 16)</t>
  </si>
  <si>
    <t xml:space="preserve">   Индексы-дефляторы Минэкономразвития - уровень цен на 2014 год (1,082*1,075*1,073*0,9) ПЗ=1,1232 (ОЗП=1,1232; ЭМ=1,1232; ЗПМ=1,1232; МАТ=1,1232)  (Поз. 1-6, 8, 13, 16)</t>
  </si>
  <si>
    <t>Накладные расходы</t>
  </si>
  <si>
    <t xml:space="preserve">  89% =  105%*0,85 ФОТ (от 4691)  (Поз. 1-6, 8, 13, 16)</t>
  </si>
  <si>
    <t>Сметная прибыль</t>
  </si>
  <si>
    <t xml:space="preserve">  48% =  60%*0,8 ФОТ (от 4691)  (Поз. 1-6, 8, 13, 16)</t>
  </si>
  <si>
    <t>Итого по разделу 1 ВЛ 10 кВ</t>
  </si>
  <si>
    <t xml:space="preserve">  Линии электропередачи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</si>
  <si>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</si>
  <si>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</si>
  <si>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</si>
  <si>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</si>
  <si>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</si>
  <si>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</si>
  <si>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</si>
  <si>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с учетом коэффициента снижения цены при торгах 16 071 * 0,9998</t>
  </si>
  <si>
    <t xml:space="preserve">  Итого по разделу 1 ВЛ 10 кВ</t>
  </si>
  <si>
    <t xml:space="preserve">                                       Раздел 2. Материалы, не учтенные в расценках</t>
  </si>
  <si>
    <t>прайс-лист</t>
  </si>
  <si>
    <t>стойка СВ110</t>
  </si>
  <si>
    <t>шт</t>
  </si>
  <si>
    <t xml:space="preserve">
</t>
  </si>
  <si>
    <t>провод СИП-3 1х70</t>
  </si>
  <si>
    <t>м</t>
  </si>
  <si>
    <t xml:space="preserve">   Заготовительно-складские расходы МАТ=1,02  (Поз. 17-18)</t>
  </si>
  <si>
    <t xml:space="preserve">   Пересчет стоимости СМР в уровень цен на 4 квартал 2010г. (письмо Волгоградского РЦЦС № 3564-пр от 30.11.2010) ОЗП=11,61; ЭМ=6,17; ЗПМ=6,17; МАТ=4,99  (Поз. 17-18)</t>
  </si>
  <si>
    <t xml:space="preserve">   Индексы-дефляторы Минэкономразвития - уровень цен на 2014 год (1,082*1,075*1,073*0,9) ПЗ=1,1232 (ОЗП=1,1232; ЭМ=1,1232; ЗПМ=1,1232; МАТ=1,1232)  (Поз. 17-18)</t>
  </si>
  <si>
    <t>Итого по разделу 2 Материалы, не учтенные в расценках</t>
  </si>
  <si>
    <t xml:space="preserve">  Материалы</t>
  </si>
  <si>
    <t xml:space="preserve">  Итого с учетом коэффициента снижения цены при торгах 27 497 * 0,9998</t>
  </si>
  <si>
    <t xml:space="preserve">  Итого по разделу 2 Материалы, не учтенные в расценках</t>
  </si>
  <si>
    <t xml:space="preserve">                                       Раздел 3. Оборудование</t>
  </si>
  <si>
    <t>ООО "Техномаркет"</t>
  </si>
  <si>
    <t>Разъединитель РЛК.1б10-4/400УХЛ1</t>
  </si>
  <si>
    <r>
      <t>41</t>
    </r>
    <r>
      <rPr>
        <i/>
        <sz val="9"/>
        <rFont val="Arial"/>
        <family val="2"/>
        <charset val="204"/>
      </rPr>
      <t xml:space="preserve">
О</t>
    </r>
  </si>
  <si>
    <t xml:space="preserve">   МДС 81-35.2004 п.4.64._Заготовительно-складские расходы ПЗ=1,012 (ОЗП=1,012; ЭМ=1,012; МАТ=1,012)  (Поз. 41)</t>
  </si>
  <si>
    <t xml:space="preserve">   Пересчет стоимости оборудования в уровень цен на 4 квартал 2010г. (письмо Волгоградского РЦЦС № 3564-пр от 30.11.2010) ПЗ=3,27  (Поз. 41)</t>
  </si>
  <si>
    <t xml:space="preserve">   Индексы-дефляторы Минэкономразвития - уровень цен на 2014 год (1,082*1,075*1,073*0,9) ПЗ=1,1232 (ОЗП=1,1232; ЭМ=1,1232; ЗПМ=1,1232; МАТ=1,1232)  (Поз. 41)</t>
  </si>
  <si>
    <t>Итого по разделу 3 Оборудование</t>
  </si>
  <si>
    <t xml:space="preserve">  Оборудование</t>
  </si>
  <si>
    <t xml:space="preserve">      Оборудование</t>
  </si>
  <si>
    <t xml:space="preserve">  Итого с учетом коэффициента снижения цены при торгах 30 187 * 0,9998</t>
  </si>
  <si>
    <t xml:space="preserve">  Итого по разделу 3 Оборудование</t>
  </si>
  <si>
    <t xml:space="preserve">                                       Раздел 4. Транспортные расходы</t>
  </si>
  <si>
    <t>РЦЦС3(72)2013г</t>
  </si>
  <si>
    <t>1 т</t>
  </si>
  <si>
    <r>
      <t>Погрузо-разгрузочные работы при автомобильных перевозках ж/б стоек</t>
    </r>
    <r>
      <rPr>
        <i/>
        <sz val="7"/>
        <rFont val="Arial"/>
        <family val="2"/>
        <charset val="204"/>
      </rPr>
      <t xml:space="preserve">
НР 0%=0%*0,85 от ФОТ
СП 0%=0%*0,8 от ФОТ</t>
    </r>
  </si>
  <si>
    <r>
      <t>Погрузо-разгрузочные работы при автомобильных перевозках металлоконструкций</t>
    </r>
    <r>
      <rPr>
        <i/>
        <sz val="7"/>
        <rFont val="Arial"/>
        <family val="2"/>
        <charset val="204"/>
      </rPr>
      <t xml:space="preserve">
НР 0%=0%*0,85 от ФОТ
СП 0%=0%*0,8 от ФОТ</t>
    </r>
  </si>
  <si>
    <r>
      <t>Перевозка ж/б стоек расстояние перевозки 67 км класс груза 1</t>
    </r>
    <r>
      <rPr>
        <i/>
        <sz val="7"/>
        <rFont val="Arial"/>
        <family val="2"/>
        <charset val="204"/>
      </rPr>
      <t xml:space="preserve">
(надбавка за спецтранспорт ЭМ=1,25)
НР 0%=0%*0,85 от ФОТ
СП 0%=0%*0,8 от ФОТ</t>
    </r>
  </si>
  <si>
    <r>
      <t>Перевозка металлоконструкций расстояние перевозки 67 км класс груза 1</t>
    </r>
    <r>
      <rPr>
        <i/>
        <sz val="7"/>
        <rFont val="Arial"/>
        <family val="2"/>
        <charset val="204"/>
      </rPr>
      <t xml:space="preserve">
НР 0%=0%*0,85 от ФОТ
СП 0%=0%*0,8 от ФОТ</t>
    </r>
  </si>
  <si>
    <t>Итого по разделу 4 Транспортные расходы</t>
  </si>
  <si>
    <t xml:space="preserve">  Перевозка автотранспортом</t>
  </si>
  <si>
    <t xml:space="preserve">  Итого с учетом коэффициента снижения цены при торгах 1 996 * 0,9998</t>
  </si>
  <si>
    <t xml:space="preserve">  Итого по разделу 4 Транспортные расходы</t>
  </si>
  <si>
    <t>ИТОГИ ПО АКТУ:</t>
  </si>
  <si>
    <t>Итого прямые затраты по акту в текущих ценах</t>
  </si>
  <si>
    <t>Итого прямые затраты по акту с учетом коэффициентов к итогам</t>
  </si>
  <si>
    <t xml:space="preserve">   Пересчет стоимости СМР в уровень цен на 4 квартал 2010г. (письмо Волгоградского РЦЦС № 3564-пр от 30.11.2010) ОЗП=11,61; ЭМ=6,17; ЗПМ=6,17; МАТ=4,99  (Поз. 1-6, 8, 13, 16-18, 42, 44-45, 47)</t>
  </si>
  <si>
    <t xml:space="preserve">   Индексы-дефляторы Минэкономразвития - уровень цен на 2014 год (1,082*1,075*1,073*0,9) ПЗ=1,1232 (ОЗП=1,1232; ЭМ=1,1232; ЗПМ=1,1232; МАТ=1,1232)  (Поз. 1-6, 8, 13, 16-18, 42, 44-45, 47, 41)</t>
  </si>
  <si>
    <t xml:space="preserve">  Итоги по Строительным работам</t>
  </si>
  <si>
    <t xml:space="preserve">  Итоги по Оборудованию</t>
  </si>
  <si>
    <t xml:space="preserve">  Итого Строительные работы для расчета лимитированных затрат</t>
  </si>
  <si>
    <t xml:space="preserve">  Итого с оборудованием (30 187)</t>
  </si>
  <si>
    <t xml:space="preserve">  Непредвиденные затраты 1,5%</t>
  </si>
  <si>
    <t xml:space="preserve">  Итого с непредвиденными</t>
  </si>
  <si>
    <t xml:space="preserve">  Итого с учетом коэффициента снижения цены при торгах 93 150 * 0,9998</t>
  </si>
  <si>
    <t xml:space="preserve">  НДС 18%</t>
  </si>
  <si>
    <t xml:space="preserve">  ВСЕГО по акту</t>
  </si>
  <si>
    <t>Смета № 02-01-01 Строительство ВЛ 10 кВ</t>
  </si>
  <si>
    <t>Подрядчик (Субподрядчик) - ООО "Рога и Ко", Респ. Зимбабве, пос. Энергетиков, № 34</t>
  </si>
  <si>
    <t>45845736</t>
  </si>
  <si>
    <t>6450010120000698</t>
  </si>
  <si>
    <t>31.02.2016</t>
  </si>
  <si>
    <t>22.10.2016</t>
  </si>
  <si>
    <t>01.10.2016</t>
  </si>
  <si>
    <t>31.10.2016</t>
  </si>
  <si>
    <t>О ПРИЕМКЕ ВЫПОЛНЕННЫХ РАБОТ за октябрь 2016 г.</t>
  </si>
  <si>
    <t xml:space="preserve">  Стоимость перегона основных механизмов (приложение №1) </t>
  </si>
  <si>
    <t xml:space="preserve">  Стоимость перевозки рабочих (приложение №2) </t>
  </si>
  <si>
    <t xml:space="preserve">  Командировочные расходы (приложение №3) </t>
  </si>
  <si>
    <t>Итого прямые затраты по разделу с учетом индексов к итогам:</t>
  </si>
  <si>
    <t xml:space="preserve">   Приведение стоимости СМР к уровню цен базиса 01.01.2000 (письмо Минстроя № ПР45/365-И/08 от 30.02.2015) ОЗП=1/12,69; ЭМ=1/6,69; ЗПМ=1/12,69; МАТ=1/4,74  (Поз. 1-6, 8, 13, 16)</t>
  </si>
  <si>
    <t xml:space="preserve">   Приведение стоимости оборудования к уровню цен базиса 01.01.2000 (письмо Минстроя № ПР45/365-И/08 от 30.02.2015) ПЗ=1/3,94  (Поз. 41)</t>
  </si>
  <si>
    <t xml:space="preserve">   Приведение стоимости СМР к уровню цен базиса 01.01.2000 (письмо Минстроя № ПР45/365-И/08 от 30.02.2015) ОЗП=1/12,69; ЭМ=1/6,69; ЗПМ=1/12,69; МАТ=1/4,74  (Поз. 42, 44, 45, 47)</t>
  </si>
  <si>
    <t xml:space="preserve">   Пересчет стоимости СМР в уровень цен на 4 квартал 2010г. (письмо Волгоградского РЦЦС № 3564-пр от 30.11.2010) ОЗП=11,61; ЭМ=6,17; ЗПМ=6,17; МАТ=4,99  (Поз. 42, 44, 45, 47)</t>
  </si>
  <si>
    <t xml:space="preserve">   Индексы-дефляторы Минэкономразвития - уровень цен на 2014 год (1,082*1,075*1,073*0,9) ПЗ=1,1232 (ОЗП=1,1232; ЭМ=1,1232; ЗПМ=1,1232; МАТ=1,1232)  (Поз. 42, 44, 45, 47)</t>
  </si>
  <si>
    <t xml:space="preserve">   Приведение стоимости СМР к уровню цен базиса 01.01.2000 (письмо Минстроя № ПР45/365-И/08 от 30.02.2015) ОЗП=1/12,69; ЭМ=1/6,69; ЗПМ=1/12,69; МАТ=1/4,74  (Поз. 1-6, 8, 13, 16-18, 42, 44-45, 47)</t>
  </si>
  <si>
    <t>Заказчик (Генподрядчик) - …</t>
  </si>
  <si>
    <t xml:space="preserve">   Приведение стоимости СМР к уровню цен базиса 01.01.2000 (письмо Минстроя № ПР45/365-И/08 от 30.02.2015) ОЗП=1/12,69; ЭМ=1/6,69; ЗПМ=1/12,69; МАТ=1/4,74  (Поз. 17-18)</t>
  </si>
  <si>
    <t>Объект - Строительство ВЛИ-0,4кВ отпайкой от ВЛ-0,4кВ №2 ТП-869 по ВЛ-10кВ №2 ПС … …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</si>
</sst>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49" fontId="3" fillId="0" borderId="0" xfId="0" applyNumberFormat="1" applyFont="1" applyAlignment="1"/>
    <xf numFmtId="0" fontId="1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49" fontId="3" fillId="0" borderId="9" xfId="0" applyNumberFormat="1" applyFont="1" applyBorder="1" applyAlignment="1"/>
    <xf numFmtId="49" fontId="3" fillId="0" borderId="1" xfId="0" applyNumberFormat="1" applyFont="1" applyBorder="1" applyAlignment="1"/>
    <xf numFmtId="49" fontId="3" fillId="0" borderId="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158"/>
  <sheetViews>
    <sheetView showGridLines="0" tabSelected="1" zoomScale="115" zoomScaleNormal="115" zoomScaleSheetLayoutView="75" workbookViewId="0"/>
  </sheetViews>
  <sheetFormatPr defaultRowHeight="12.75" x14ac:dyDescent="0.2"/>
  <cols>
    <col min="1" max="1" width="3.140625" style="1" customWidth="1"/>
    <col min="2" max="2" width="4.28515625" style="1" customWidth="1"/>
    <col min="3" max="3" width="11.140625" style="2" customWidth="1"/>
    <col min="4" max="4" width="35.7109375" style="6" customWidth="1"/>
    <col min="5" max="5" width="11.42578125" style="8" customWidth="1"/>
    <col min="6" max="6" width="7.7109375" style="4" customWidth="1"/>
    <col min="7" max="7" width="14.7109375" style="3" customWidth="1"/>
    <col min="8" max="8" width="7.7109375" style="3" customWidth="1"/>
    <col min="9" max="9" width="8.42578125" style="3" customWidth="1"/>
    <col min="10" max="13" width="7.7109375" style="3" customWidth="1"/>
    <col min="14" max="14" width="7.5703125" style="3" customWidth="1"/>
    <col min="15" max="15" width="7.42578125" style="3" customWidth="1"/>
    <col min="16" max="16384" width="9.140625" style="5"/>
  </cols>
  <sheetData>
    <row r="1" spans="1:15" x14ac:dyDescent="0.2">
      <c r="A1" s="12"/>
      <c r="B1" s="14"/>
      <c r="C1" s="13"/>
      <c r="D1" s="14"/>
      <c r="E1" s="14"/>
      <c r="F1" s="14"/>
      <c r="G1" s="14"/>
      <c r="H1" s="14"/>
      <c r="I1" s="5"/>
      <c r="J1" s="5" t="s">
        <v>16</v>
      </c>
      <c r="K1" s="5"/>
      <c r="L1" s="15"/>
      <c r="M1" s="14"/>
      <c r="N1" s="14"/>
      <c r="O1" s="19"/>
    </row>
    <row r="2" spans="1:15" x14ac:dyDescent="0.2">
      <c r="A2" s="12"/>
      <c r="B2" s="14"/>
      <c r="C2" s="13"/>
      <c r="D2" s="14"/>
      <c r="E2" s="14"/>
      <c r="F2" s="16"/>
      <c r="G2" s="15"/>
      <c r="H2" s="14"/>
      <c r="I2" s="5"/>
      <c r="J2" s="5" t="s">
        <v>17</v>
      </c>
      <c r="K2" s="5"/>
      <c r="L2" s="15"/>
      <c r="M2" s="14"/>
      <c r="N2" s="14"/>
      <c r="O2" s="19"/>
    </row>
    <row r="3" spans="1:15" x14ac:dyDescent="0.2">
      <c r="A3" s="12"/>
      <c r="B3" s="14"/>
      <c r="C3" s="13"/>
      <c r="D3" s="14"/>
      <c r="E3" s="14"/>
      <c r="F3" s="14"/>
      <c r="G3" s="14"/>
      <c r="H3" s="14"/>
      <c r="I3" s="5"/>
      <c r="J3" s="5" t="s">
        <v>18</v>
      </c>
      <c r="K3" s="5"/>
      <c r="L3" s="15"/>
      <c r="M3" s="14"/>
      <c r="N3" s="14"/>
      <c r="O3" s="19"/>
    </row>
    <row r="4" spans="1:15" s="7" customFormat="1" x14ac:dyDescent="0.2">
      <c r="A4" s="17"/>
      <c r="B4" s="32"/>
      <c r="C4" s="21"/>
      <c r="D4" s="18"/>
      <c r="E4" s="19"/>
      <c r="F4" s="19"/>
      <c r="G4" s="19"/>
      <c r="H4" s="19"/>
      <c r="I4" s="14"/>
      <c r="J4" s="19"/>
      <c r="K4" s="19"/>
      <c r="L4" s="55" t="s">
        <v>19</v>
      </c>
      <c r="M4" s="56"/>
      <c r="N4" s="56"/>
      <c r="O4" s="57"/>
    </row>
    <row r="5" spans="1:15" s="7" customFormat="1" x14ac:dyDescent="0.2">
      <c r="A5" s="17"/>
      <c r="B5" s="32"/>
      <c r="C5" s="21"/>
      <c r="D5" s="18"/>
      <c r="E5" s="19"/>
      <c r="F5" s="19"/>
      <c r="G5" s="19"/>
      <c r="H5" s="15"/>
      <c r="I5" s="19"/>
      <c r="J5" s="19"/>
      <c r="K5" s="20" t="s">
        <v>20</v>
      </c>
      <c r="L5" s="55" t="s">
        <v>21</v>
      </c>
      <c r="M5" s="56"/>
      <c r="N5" s="56"/>
      <c r="O5" s="57"/>
    </row>
    <row r="6" spans="1:15" s="7" customFormat="1" x14ac:dyDescent="0.2">
      <c r="A6" s="17"/>
      <c r="B6" s="48" t="s">
        <v>11</v>
      </c>
      <c r="C6" s="49"/>
      <c r="D6" s="49"/>
      <c r="E6" s="49"/>
      <c r="F6" s="49"/>
      <c r="G6" s="49"/>
      <c r="H6" s="49"/>
      <c r="I6" s="49"/>
      <c r="J6" s="49"/>
      <c r="K6" s="20" t="s">
        <v>22</v>
      </c>
      <c r="L6" s="58"/>
      <c r="M6" s="59"/>
      <c r="N6" s="59"/>
      <c r="O6" s="60"/>
    </row>
    <row r="7" spans="1:15" s="7" customFormat="1" ht="15" customHeight="1" x14ac:dyDescent="0.2">
      <c r="A7" s="12"/>
      <c r="B7" s="48" t="s">
        <v>174</v>
      </c>
      <c r="C7" s="49"/>
      <c r="D7" s="49"/>
      <c r="E7" s="49"/>
      <c r="F7" s="49"/>
      <c r="G7" s="49"/>
      <c r="H7" s="49"/>
      <c r="I7" s="49"/>
      <c r="J7" s="49"/>
      <c r="K7" s="20" t="s">
        <v>22</v>
      </c>
      <c r="L7" s="61"/>
      <c r="M7" s="62"/>
      <c r="N7" s="62"/>
      <c r="O7" s="63"/>
    </row>
    <row r="8" spans="1:15" s="7" customFormat="1" ht="15" customHeight="1" x14ac:dyDescent="0.2">
      <c r="A8" s="12"/>
      <c r="B8" s="48" t="s">
        <v>156</v>
      </c>
      <c r="C8" s="49"/>
      <c r="D8" s="49"/>
      <c r="E8" s="49"/>
      <c r="F8" s="49"/>
      <c r="G8" s="49"/>
      <c r="H8" s="49"/>
      <c r="I8" s="49"/>
      <c r="J8" s="49"/>
      <c r="K8" s="20" t="s">
        <v>22</v>
      </c>
      <c r="L8" s="61" t="s">
        <v>157</v>
      </c>
      <c r="M8" s="62"/>
      <c r="N8" s="62"/>
      <c r="O8" s="63"/>
    </row>
    <row r="9" spans="1:15" s="7" customFormat="1" ht="15" customHeight="1" x14ac:dyDescent="0.2">
      <c r="A9" s="12"/>
      <c r="B9" s="7" t="s">
        <v>12</v>
      </c>
      <c r="C9" s="21"/>
      <c r="D9" s="18"/>
      <c r="E9" s="19"/>
      <c r="F9" s="19"/>
      <c r="G9" s="19"/>
      <c r="H9" s="12"/>
      <c r="I9" s="14"/>
      <c r="J9" s="19"/>
      <c r="K9" s="14" t="s">
        <v>14</v>
      </c>
      <c r="L9" s="61"/>
      <c r="M9" s="62"/>
      <c r="N9" s="62"/>
      <c r="O9" s="63"/>
    </row>
    <row r="10" spans="1:15" s="7" customFormat="1" ht="38.25" customHeight="1" x14ac:dyDescent="0.2">
      <c r="A10" s="12"/>
      <c r="B10" s="50" t="s">
        <v>176</v>
      </c>
      <c r="C10" s="50"/>
      <c r="D10" s="50"/>
      <c r="E10" s="50"/>
      <c r="F10" s="50"/>
      <c r="G10" s="50"/>
      <c r="H10" s="50"/>
      <c r="I10" s="50"/>
      <c r="J10" s="50"/>
      <c r="K10" s="14" t="s">
        <v>14</v>
      </c>
      <c r="L10" s="61"/>
      <c r="M10" s="62"/>
      <c r="N10" s="62"/>
      <c r="O10" s="63"/>
    </row>
    <row r="11" spans="1:15" s="7" customFormat="1" x14ac:dyDescent="0.2">
      <c r="A11" s="12"/>
      <c r="B11" s="12"/>
      <c r="C11" s="21"/>
      <c r="D11" s="18"/>
      <c r="E11" s="19"/>
      <c r="F11" s="19"/>
      <c r="G11" s="19"/>
      <c r="H11" s="12"/>
      <c r="I11" s="14"/>
      <c r="J11" s="19"/>
      <c r="K11" s="20" t="s">
        <v>23</v>
      </c>
      <c r="L11" s="58"/>
      <c r="M11" s="59"/>
      <c r="N11" s="59"/>
      <c r="O11" s="60"/>
    </row>
    <row r="12" spans="1:15" s="7" customFormat="1" ht="12.75" customHeight="1" x14ac:dyDescent="0.2">
      <c r="A12" s="12"/>
      <c r="B12" s="30"/>
      <c r="C12" s="21"/>
      <c r="D12" s="18"/>
      <c r="E12" s="19"/>
      <c r="F12" s="19"/>
      <c r="G12" s="14"/>
      <c r="H12" s="15"/>
      <c r="I12" s="19"/>
      <c r="J12" s="20" t="s">
        <v>24</v>
      </c>
      <c r="K12" s="10" t="s">
        <v>25</v>
      </c>
      <c r="L12" s="55" t="s">
        <v>158</v>
      </c>
      <c r="M12" s="56"/>
      <c r="N12" s="56"/>
      <c r="O12" s="57"/>
    </row>
    <row r="13" spans="1:15" s="7" customFormat="1" ht="13.5" customHeight="1" x14ac:dyDescent="0.2">
      <c r="A13" s="12"/>
      <c r="B13" s="14"/>
      <c r="C13" s="21"/>
      <c r="D13" s="18"/>
      <c r="E13" s="19"/>
      <c r="F13" s="19"/>
      <c r="G13" s="19"/>
      <c r="H13" s="15"/>
      <c r="J13" s="19"/>
      <c r="K13" s="10" t="s">
        <v>26</v>
      </c>
      <c r="L13" s="58" t="s">
        <v>159</v>
      </c>
      <c r="M13" s="59"/>
      <c r="N13" s="59"/>
      <c r="O13" s="60"/>
    </row>
    <row r="14" spans="1:15" s="7" customFormat="1" ht="16.5" customHeight="1" x14ac:dyDescent="0.2">
      <c r="A14" s="12"/>
      <c r="B14" s="14"/>
      <c r="C14" s="21"/>
      <c r="D14" s="18"/>
      <c r="E14" s="12"/>
      <c r="F14" s="19"/>
      <c r="G14" s="19"/>
      <c r="H14" s="15"/>
      <c r="I14" s="19"/>
      <c r="J14" s="19"/>
      <c r="K14" s="19" t="s">
        <v>27</v>
      </c>
      <c r="L14" s="55"/>
      <c r="M14" s="56"/>
      <c r="N14" s="56"/>
      <c r="O14" s="57"/>
    </row>
    <row r="15" spans="1:15" x14ac:dyDescent="0.2">
      <c r="A15" s="12"/>
      <c r="B15" s="14"/>
      <c r="C15" s="21"/>
      <c r="D15" s="18"/>
      <c r="E15" s="12"/>
      <c r="F15" s="19"/>
      <c r="G15" s="19"/>
      <c r="H15" s="19"/>
      <c r="I15" s="19"/>
      <c r="J15" s="19"/>
      <c r="K15" s="19"/>
      <c r="L15" s="20"/>
      <c r="M15" s="20"/>
      <c r="N15" s="22"/>
      <c r="O15" s="19"/>
    </row>
    <row r="16" spans="1:15" ht="16.5" customHeight="1" x14ac:dyDescent="0.2">
      <c r="A16" s="12"/>
      <c r="B16" s="14"/>
      <c r="C16" s="21"/>
      <c r="D16" s="18"/>
      <c r="E16" s="12"/>
      <c r="F16" s="19"/>
      <c r="G16" s="19"/>
      <c r="H16" s="64" t="s">
        <v>28</v>
      </c>
      <c r="I16" s="65"/>
      <c r="J16" s="64" t="s">
        <v>29</v>
      </c>
      <c r="K16" s="68"/>
      <c r="L16" s="71" t="s">
        <v>30</v>
      </c>
      <c r="M16" s="72"/>
      <c r="N16" s="72"/>
      <c r="O16" s="73"/>
    </row>
    <row r="17" spans="1:15" x14ac:dyDescent="0.2">
      <c r="A17" s="12"/>
      <c r="B17" s="14"/>
      <c r="C17" s="21"/>
      <c r="D17" s="18"/>
      <c r="E17" s="12"/>
      <c r="F17" s="19"/>
      <c r="G17" s="19"/>
      <c r="H17" s="66"/>
      <c r="I17" s="67"/>
      <c r="J17" s="69"/>
      <c r="K17" s="70"/>
      <c r="L17" s="74" t="s">
        <v>31</v>
      </c>
      <c r="M17" s="73"/>
      <c r="N17" s="74" t="s">
        <v>32</v>
      </c>
      <c r="O17" s="73"/>
    </row>
    <row r="18" spans="1:15" x14ac:dyDescent="0.2">
      <c r="A18" s="12"/>
      <c r="B18" s="14"/>
      <c r="C18" s="21"/>
      <c r="D18" s="18"/>
      <c r="E18" s="12"/>
      <c r="F18" s="19"/>
      <c r="G18" s="19"/>
      <c r="H18" s="71">
        <v>2</v>
      </c>
      <c r="I18" s="75"/>
      <c r="J18" s="71" t="s">
        <v>160</v>
      </c>
      <c r="K18" s="75"/>
      <c r="L18" s="71" t="s">
        <v>161</v>
      </c>
      <c r="M18" s="75"/>
      <c r="N18" s="71" t="s">
        <v>162</v>
      </c>
      <c r="O18" s="75"/>
    </row>
    <row r="19" spans="1:15" s="25" customFormat="1" x14ac:dyDescent="0.2">
      <c r="A19" s="23"/>
      <c r="B19" s="29"/>
      <c r="C19" s="33"/>
      <c r="D19" s="26"/>
      <c r="E19" s="23"/>
      <c r="F19" s="27"/>
      <c r="G19" s="27"/>
      <c r="H19" s="27"/>
      <c r="I19" s="27"/>
      <c r="J19" s="27"/>
      <c r="K19" s="27"/>
      <c r="L19" s="27"/>
      <c r="M19" s="28"/>
      <c r="N19" s="28"/>
      <c r="O19" s="27"/>
    </row>
    <row r="20" spans="1:15" s="25" customFormat="1" x14ac:dyDescent="0.2">
      <c r="A20" s="23"/>
      <c r="B20" s="23"/>
      <c r="C20" s="24"/>
      <c r="E20" s="26"/>
      <c r="F20" s="23"/>
      <c r="G20" s="23" t="s">
        <v>33</v>
      </c>
      <c r="H20" s="27"/>
      <c r="I20" s="27"/>
      <c r="J20" s="27"/>
      <c r="K20" s="27"/>
      <c r="L20" s="27"/>
      <c r="M20" s="28"/>
      <c r="N20" s="28"/>
      <c r="O20" s="27"/>
    </row>
    <row r="21" spans="1:15" s="25" customFormat="1" x14ac:dyDescent="0.2">
      <c r="A21" s="23"/>
      <c r="B21" s="23"/>
      <c r="C21" s="24"/>
      <c r="E21" s="26"/>
      <c r="F21" s="23"/>
      <c r="G21" s="23" t="s">
        <v>163</v>
      </c>
      <c r="H21" s="27"/>
      <c r="I21" s="27"/>
      <c r="J21" s="27"/>
      <c r="K21" s="27"/>
      <c r="L21" s="27"/>
      <c r="M21" s="28"/>
      <c r="N21" s="28"/>
      <c r="O21" s="27"/>
    </row>
    <row r="22" spans="1:15" s="25" customFormat="1" x14ac:dyDescent="0.2">
      <c r="A22" s="23"/>
      <c r="B22" s="23"/>
      <c r="C22" s="24"/>
      <c r="E22" s="26"/>
      <c r="F22" s="23"/>
      <c r="G22" s="27"/>
      <c r="H22" s="27"/>
      <c r="I22" s="27"/>
      <c r="J22" s="27"/>
      <c r="K22" s="27"/>
      <c r="L22" s="27"/>
      <c r="M22" s="28"/>
      <c r="N22" s="28"/>
      <c r="O22" s="27"/>
    </row>
    <row r="23" spans="1:15" s="25" customFormat="1" x14ac:dyDescent="0.2">
      <c r="A23" s="23"/>
      <c r="B23" s="33" t="s">
        <v>155</v>
      </c>
      <c r="D23" s="31"/>
      <c r="E23" s="26"/>
      <c r="F23" s="23"/>
      <c r="G23" s="27"/>
      <c r="H23" s="27"/>
      <c r="I23" s="27"/>
      <c r="J23" s="27"/>
      <c r="K23" s="27"/>
      <c r="L23" s="27"/>
      <c r="M23" s="28"/>
      <c r="N23" s="28"/>
      <c r="O23" s="27"/>
    </row>
    <row r="24" spans="1:15" s="25" customFormat="1" x14ac:dyDescent="0.2">
      <c r="A24" s="23"/>
      <c r="B24" s="29"/>
      <c r="C24" s="2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7"/>
    </row>
    <row r="25" spans="1:15" ht="21" customHeight="1" x14ac:dyDescent="0.2">
      <c r="A25" s="76" t="s">
        <v>34</v>
      </c>
      <c r="B25" s="77"/>
      <c r="C25" s="78" t="s">
        <v>15</v>
      </c>
      <c r="D25" s="81" t="s">
        <v>0</v>
      </c>
      <c r="E25" s="81" t="s">
        <v>1</v>
      </c>
      <c r="F25" s="84" t="s">
        <v>2</v>
      </c>
      <c r="G25" s="85"/>
      <c r="H25" s="84" t="s">
        <v>6</v>
      </c>
      <c r="I25" s="86"/>
      <c r="J25" s="86"/>
      <c r="K25" s="86"/>
      <c r="L25" s="86"/>
      <c r="M25" s="85"/>
      <c r="N25" s="87" t="s">
        <v>37</v>
      </c>
      <c r="O25" s="81" t="s">
        <v>13</v>
      </c>
    </row>
    <row r="26" spans="1:15" ht="21.75" customHeight="1" x14ac:dyDescent="0.2">
      <c r="A26" s="89" t="s">
        <v>35</v>
      </c>
      <c r="B26" s="89" t="s">
        <v>36</v>
      </c>
      <c r="C26" s="79"/>
      <c r="D26" s="82"/>
      <c r="E26" s="82"/>
      <c r="F26" s="91" t="s">
        <v>7</v>
      </c>
      <c r="G26" s="91" t="s">
        <v>8</v>
      </c>
      <c r="H26" s="91" t="s">
        <v>7</v>
      </c>
      <c r="I26" s="91" t="s">
        <v>9</v>
      </c>
      <c r="J26" s="76" t="s">
        <v>4</v>
      </c>
      <c r="K26" s="93"/>
      <c r="L26" s="93"/>
      <c r="M26" s="9"/>
      <c r="N26" s="88"/>
      <c r="O26" s="82"/>
    </row>
    <row r="27" spans="1:15" ht="20.25" customHeight="1" x14ac:dyDescent="0.2">
      <c r="A27" s="90"/>
      <c r="B27" s="90"/>
      <c r="C27" s="80"/>
      <c r="D27" s="83"/>
      <c r="E27" s="82"/>
      <c r="F27" s="92"/>
      <c r="G27" s="92"/>
      <c r="H27" s="92"/>
      <c r="I27" s="92"/>
      <c r="J27" s="11" t="s">
        <v>3</v>
      </c>
      <c r="K27" s="11" t="s">
        <v>38</v>
      </c>
      <c r="L27" s="11" t="s">
        <v>5</v>
      </c>
      <c r="M27" s="11" t="s">
        <v>10</v>
      </c>
      <c r="N27" s="88"/>
      <c r="O27" s="82"/>
    </row>
    <row r="28" spans="1:15" x14ac:dyDescent="0.2">
      <c r="A28" s="43">
        <v>1</v>
      </c>
      <c r="B28" s="44">
        <v>2</v>
      </c>
      <c r="C28" s="45">
        <v>3</v>
      </c>
      <c r="D28" s="44">
        <v>4</v>
      </c>
      <c r="E28" s="44">
        <v>5</v>
      </c>
      <c r="F28" s="44">
        <v>6</v>
      </c>
      <c r="G28" s="44">
        <v>7</v>
      </c>
      <c r="H28" s="44">
        <v>8</v>
      </c>
      <c r="I28" s="44">
        <v>9</v>
      </c>
      <c r="J28" s="44">
        <v>10</v>
      </c>
      <c r="K28" s="44">
        <v>11</v>
      </c>
      <c r="L28" s="44">
        <v>12</v>
      </c>
      <c r="M28" s="44">
        <v>13</v>
      </c>
      <c r="N28" s="44">
        <v>14</v>
      </c>
      <c r="O28" s="44">
        <v>15</v>
      </c>
    </row>
    <row r="29" spans="1:15" ht="19.149999999999999" customHeight="1" x14ac:dyDescent="0.2">
      <c r="A29" s="54" t="s">
        <v>39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72" x14ac:dyDescent="0.2">
      <c r="A30" s="35">
        <v>1</v>
      </c>
      <c r="B30" s="34">
        <v>1</v>
      </c>
      <c r="C30" s="36" t="s">
        <v>42</v>
      </c>
      <c r="D30" s="37" t="s">
        <v>41</v>
      </c>
      <c r="E30" s="38" t="s">
        <v>40</v>
      </c>
      <c r="F30" s="39"/>
      <c r="G30" s="40">
        <v>3</v>
      </c>
      <c r="H30" s="40">
        <v>323.97000000000003</v>
      </c>
      <c r="I30" s="40">
        <v>972</v>
      </c>
      <c r="J30" s="40">
        <v>135</v>
      </c>
      <c r="K30" s="40">
        <v>837</v>
      </c>
      <c r="L30" s="40">
        <v>243</v>
      </c>
      <c r="M30" s="40"/>
      <c r="N30" s="41" t="s">
        <v>43</v>
      </c>
      <c r="O30" s="41" t="s">
        <v>44</v>
      </c>
    </row>
    <row r="31" spans="1:15" ht="72" x14ac:dyDescent="0.2">
      <c r="A31" s="35">
        <v>2</v>
      </c>
      <c r="B31" s="34">
        <v>2</v>
      </c>
      <c r="C31" s="36" t="s">
        <v>46</v>
      </c>
      <c r="D31" s="37" t="s">
        <v>45</v>
      </c>
      <c r="E31" s="38" t="s">
        <v>40</v>
      </c>
      <c r="F31" s="39"/>
      <c r="G31" s="40">
        <v>1</v>
      </c>
      <c r="H31" s="40">
        <v>91.38</v>
      </c>
      <c r="I31" s="40">
        <v>91</v>
      </c>
      <c r="J31" s="40">
        <v>26</v>
      </c>
      <c r="K31" s="40">
        <v>65</v>
      </c>
      <c r="L31" s="40">
        <v>24</v>
      </c>
      <c r="M31" s="40"/>
      <c r="N31" s="41" t="s">
        <v>47</v>
      </c>
      <c r="O31" s="41" t="s">
        <v>48</v>
      </c>
    </row>
    <row r="32" spans="1:15" ht="72" x14ac:dyDescent="0.2">
      <c r="A32" s="35">
        <v>3</v>
      </c>
      <c r="B32" s="34">
        <v>3</v>
      </c>
      <c r="C32" s="36" t="s">
        <v>50</v>
      </c>
      <c r="D32" s="37" t="s">
        <v>49</v>
      </c>
      <c r="E32" s="38" t="s">
        <v>40</v>
      </c>
      <c r="F32" s="39"/>
      <c r="G32" s="40">
        <v>1</v>
      </c>
      <c r="H32" s="40">
        <v>105.9</v>
      </c>
      <c r="I32" s="40">
        <v>106</v>
      </c>
      <c r="J32" s="40">
        <v>31</v>
      </c>
      <c r="K32" s="40">
        <v>75</v>
      </c>
      <c r="L32" s="40">
        <v>27</v>
      </c>
      <c r="M32" s="40"/>
      <c r="N32" s="41" t="s">
        <v>51</v>
      </c>
      <c r="O32" s="41" t="s">
        <v>52</v>
      </c>
    </row>
    <row r="33" spans="1:15" ht="72" x14ac:dyDescent="0.2">
      <c r="A33" s="35">
        <v>4</v>
      </c>
      <c r="B33" s="34">
        <v>4</v>
      </c>
      <c r="C33" s="36" t="s">
        <v>55</v>
      </c>
      <c r="D33" s="37" t="s">
        <v>54</v>
      </c>
      <c r="E33" s="38" t="s">
        <v>53</v>
      </c>
      <c r="F33" s="39"/>
      <c r="G33" s="40">
        <v>5.0000000000000001E-3</v>
      </c>
      <c r="H33" s="40">
        <v>215.72</v>
      </c>
      <c r="I33" s="40">
        <v>1</v>
      </c>
      <c r="J33" s="40"/>
      <c r="K33" s="40">
        <v>1</v>
      </c>
      <c r="L33" s="40"/>
      <c r="M33" s="40"/>
      <c r="N33" s="41" t="s">
        <v>56</v>
      </c>
      <c r="O33" s="41" t="s">
        <v>57</v>
      </c>
    </row>
    <row r="34" spans="1:15" ht="159" x14ac:dyDescent="0.2">
      <c r="A34" s="35">
        <v>5</v>
      </c>
      <c r="B34" s="34">
        <v>5</v>
      </c>
      <c r="C34" s="36" t="s">
        <v>59</v>
      </c>
      <c r="D34" s="37" t="s">
        <v>58</v>
      </c>
      <c r="E34" s="38" t="s">
        <v>40</v>
      </c>
      <c r="F34" s="39"/>
      <c r="G34" s="40">
        <v>1</v>
      </c>
      <c r="H34" s="40">
        <v>1304.0899999999999</v>
      </c>
      <c r="I34" s="40">
        <v>1304</v>
      </c>
      <c r="J34" s="40">
        <v>492</v>
      </c>
      <c r="K34" s="40">
        <v>780</v>
      </c>
      <c r="L34" s="40">
        <v>122</v>
      </c>
      <c r="M34" s="40">
        <v>32</v>
      </c>
      <c r="N34" s="41" t="s">
        <v>60</v>
      </c>
      <c r="O34" s="41" t="s">
        <v>61</v>
      </c>
    </row>
    <row r="35" spans="1:15" ht="151.5" x14ac:dyDescent="0.2">
      <c r="A35" s="35">
        <v>6</v>
      </c>
      <c r="B35" s="34">
        <v>6</v>
      </c>
      <c r="C35" s="36" t="s">
        <v>63</v>
      </c>
      <c r="D35" s="37" t="s">
        <v>62</v>
      </c>
      <c r="E35" s="38" t="s">
        <v>40</v>
      </c>
      <c r="F35" s="39"/>
      <c r="G35" s="40">
        <v>1</v>
      </c>
      <c r="H35" s="40">
        <v>2796.19</v>
      </c>
      <c r="I35" s="40">
        <v>2796</v>
      </c>
      <c r="J35" s="40">
        <v>900</v>
      </c>
      <c r="K35" s="40">
        <v>1863</v>
      </c>
      <c r="L35" s="40">
        <v>299</v>
      </c>
      <c r="M35" s="40">
        <v>33</v>
      </c>
      <c r="N35" s="41" t="s">
        <v>64</v>
      </c>
      <c r="O35" s="41" t="s">
        <v>65</v>
      </c>
    </row>
    <row r="36" spans="1:15" ht="19.149999999999999" customHeight="1" x14ac:dyDescent="0.2">
      <c r="A36" s="51" t="s">
        <v>66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ht="72" x14ac:dyDescent="0.2">
      <c r="A37" s="35">
        <v>7</v>
      </c>
      <c r="B37" s="34">
        <v>8</v>
      </c>
      <c r="C37" s="36" t="s">
        <v>69</v>
      </c>
      <c r="D37" s="37" t="s">
        <v>68</v>
      </c>
      <c r="E37" s="38" t="s">
        <v>67</v>
      </c>
      <c r="F37" s="39"/>
      <c r="G37" s="40">
        <v>2</v>
      </c>
      <c r="H37" s="40">
        <v>367.23</v>
      </c>
      <c r="I37" s="40">
        <v>734</v>
      </c>
      <c r="J37" s="40">
        <v>171</v>
      </c>
      <c r="K37" s="40">
        <v>561</v>
      </c>
      <c r="L37" s="40">
        <v>153</v>
      </c>
      <c r="M37" s="40">
        <v>2</v>
      </c>
      <c r="N37" s="41" t="s">
        <v>70</v>
      </c>
      <c r="O37" s="41" t="s">
        <v>71</v>
      </c>
    </row>
    <row r="38" spans="1:15" ht="19.149999999999999" customHeight="1" x14ac:dyDescent="0.2">
      <c r="A38" s="51" t="s">
        <v>72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 ht="72" x14ac:dyDescent="0.2">
      <c r="A39" s="35">
        <v>8</v>
      </c>
      <c r="B39" s="34">
        <v>13</v>
      </c>
      <c r="C39" s="36" t="s">
        <v>75</v>
      </c>
      <c r="D39" s="37" t="s">
        <v>74</v>
      </c>
      <c r="E39" s="38" t="s">
        <v>73</v>
      </c>
      <c r="F39" s="39"/>
      <c r="G39" s="40">
        <v>0.02</v>
      </c>
      <c r="H39" s="40">
        <v>19387.07</v>
      </c>
      <c r="I39" s="40">
        <v>388</v>
      </c>
      <c r="J39" s="40">
        <v>136</v>
      </c>
      <c r="K39" s="40">
        <v>251</v>
      </c>
      <c r="L39" s="40">
        <v>68</v>
      </c>
      <c r="M39" s="40">
        <v>1</v>
      </c>
      <c r="N39" s="41" t="s">
        <v>76</v>
      </c>
      <c r="O39" s="41" t="s">
        <v>77</v>
      </c>
    </row>
    <row r="40" spans="1:15" ht="72" x14ac:dyDescent="0.2">
      <c r="A40" s="35">
        <v>9</v>
      </c>
      <c r="B40" s="34">
        <v>16</v>
      </c>
      <c r="C40" s="36" t="s">
        <v>80</v>
      </c>
      <c r="D40" s="37" t="s">
        <v>79</v>
      </c>
      <c r="E40" s="38" t="s">
        <v>78</v>
      </c>
      <c r="F40" s="39"/>
      <c r="G40" s="40">
        <v>1</v>
      </c>
      <c r="H40" s="40">
        <v>1720.43</v>
      </c>
      <c r="I40" s="40">
        <v>1720</v>
      </c>
      <c r="J40" s="40">
        <v>1017</v>
      </c>
      <c r="K40" s="40">
        <v>692</v>
      </c>
      <c r="L40" s="40">
        <v>111</v>
      </c>
      <c r="M40" s="40">
        <v>11</v>
      </c>
      <c r="N40" s="41" t="s">
        <v>81</v>
      </c>
      <c r="O40" s="41" t="s">
        <v>82</v>
      </c>
    </row>
    <row r="41" spans="1:15" x14ac:dyDescent="0.2">
      <c r="A41" s="51" t="s">
        <v>83</v>
      </c>
      <c r="B41" s="47"/>
      <c r="C41" s="47"/>
      <c r="D41" s="47"/>
      <c r="E41" s="47"/>
      <c r="F41" s="47"/>
      <c r="G41" s="47"/>
      <c r="H41" s="47"/>
      <c r="I41" s="41">
        <v>8112</v>
      </c>
      <c r="J41" s="41">
        <v>2908</v>
      </c>
      <c r="K41" s="41">
        <v>5125</v>
      </c>
      <c r="L41" s="41">
        <v>1047</v>
      </c>
      <c r="M41" s="41">
        <v>79</v>
      </c>
      <c r="N41" s="41">
        <v>25.3</v>
      </c>
      <c r="O41" s="41">
        <v>6.71</v>
      </c>
    </row>
    <row r="42" spans="1:15" x14ac:dyDescent="0.2">
      <c r="A42" s="51" t="s">
        <v>84</v>
      </c>
      <c r="B42" s="47"/>
      <c r="C42" s="47"/>
      <c r="D42" s="47"/>
      <c r="E42" s="47"/>
      <c r="F42" s="47"/>
      <c r="G42" s="47"/>
      <c r="H42" s="47"/>
      <c r="I42" s="41">
        <f>I41+I44</f>
        <v>9317</v>
      </c>
      <c r="J42" s="41">
        <f t="shared" ref="J42:L42" si="0">J41+J44</f>
        <v>3344</v>
      </c>
      <c r="K42" s="41">
        <f t="shared" si="0"/>
        <v>5894</v>
      </c>
      <c r="L42" s="41">
        <f t="shared" si="0"/>
        <v>1204</v>
      </c>
      <c r="M42" s="41">
        <v>95</v>
      </c>
      <c r="N42" s="41">
        <v>29.1</v>
      </c>
      <c r="O42" s="41">
        <v>7.72</v>
      </c>
    </row>
    <row r="43" spans="1:15" x14ac:dyDescent="0.2">
      <c r="A43" s="51" t="s">
        <v>85</v>
      </c>
      <c r="B43" s="47"/>
      <c r="C43" s="47"/>
      <c r="D43" s="47"/>
      <c r="E43" s="47"/>
      <c r="F43" s="47"/>
      <c r="G43" s="47"/>
      <c r="H43" s="47"/>
      <c r="I43" s="40"/>
      <c r="J43" s="40"/>
      <c r="K43" s="40"/>
      <c r="L43" s="40"/>
      <c r="M43" s="40"/>
      <c r="N43" s="40"/>
      <c r="O43" s="40"/>
    </row>
    <row r="44" spans="1:15" ht="51.95" customHeight="1" x14ac:dyDescent="0.2">
      <c r="A44" s="51" t="s">
        <v>86</v>
      </c>
      <c r="B44" s="47"/>
      <c r="C44" s="47"/>
      <c r="D44" s="47"/>
      <c r="E44" s="47"/>
      <c r="F44" s="47"/>
      <c r="G44" s="47"/>
      <c r="H44" s="47"/>
      <c r="I44" s="41">
        <v>1205</v>
      </c>
      <c r="J44" s="41">
        <v>436</v>
      </c>
      <c r="K44" s="41">
        <v>769</v>
      </c>
      <c r="L44" s="41">
        <v>157</v>
      </c>
      <c r="M44" s="40"/>
      <c r="N44" s="41">
        <v>3.7949999999999999</v>
      </c>
      <c r="O44" s="41">
        <v>1.0065</v>
      </c>
    </row>
    <row r="45" spans="1:15" ht="15" customHeight="1" x14ac:dyDescent="0.2">
      <c r="A45" s="51" t="s">
        <v>167</v>
      </c>
      <c r="B45" s="47"/>
      <c r="C45" s="47"/>
      <c r="D45" s="47"/>
      <c r="E45" s="47"/>
      <c r="F45" s="47"/>
      <c r="G45" s="47"/>
      <c r="H45" s="47"/>
      <c r="I45" s="41">
        <v>9644</v>
      </c>
      <c r="J45" s="41">
        <v>3443</v>
      </c>
      <c r="K45" s="41">
        <v>6106</v>
      </c>
      <c r="L45" s="41">
        <v>1248</v>
      </c>
      <c r="M45" s="41">
        <v>95</v>
      </c>
      <c r="N45" s="41">
        <v>29.1</v>
      </c>
      <c r="O45" s="41">
        <v>7.72</v>
      </c>
    </row>
    <row r="46" spans="1:15" ht="26.1" customHeight="1" x14ac:dyDescent="0.2">
      <c r="A46" s="51" t="s">
        <v>168</v>
      </c>
      <c r="B46" s="47"/>
      <c r="C46" s="47"/>
      <c r="D46" s="47"/>
      <c r="E46" s="47"/>
      <c r="F46" s="47"/>
      <c r="G46" s="47"/>
      <c r="H46" s="47"/>
      <c r="I46" s="41">
        <v>-8155</v>
      </c>
      <c r="J46" s="41">
        <v>-3080</v>
      </c>
      <c r="K46" s="41">
        <v>-5013</v>
      </c>
      <c r="L46" s="41">
        <v>-1024</v>
      </c>
      <c r="M46" s="41">
        <v>-62</v>
      </c>
      <c r="N46" s="40"/>
      <c r="O46" s="40"/>
    </row>
    <row r="47" spans="1:15" ht="26.1" customHeight="1" x14ac:dyDescent="0.2">
      <c r="A47" s="51" t="s">
        <v>87</v>
      </c>
      <c r="B47" s="47"/>
      <c r="C47" s="47"/>
      <c r="D47" s="47"/>
      <c r="E47" s="47"/>
      <c r="F47" s="47"/>
      <c r="G47" s="47"/>
      <c r="H47" s="47"/>
      <c r="I47" s="41">
        <v>7424</v>
      </c>
      <c r="J47" s="41">
        <v>2801</v>
      </c>
      <c r="K47" s="41">
        <v>4555</v>
      </c>
      <c r="L47" s="41">
        <v>931</v>
      </c>
      <c r="M47" s="41">
        <v>68</v>
      </c>
      <c r="N47" s="40"/>
      <c r="O47" s="40"/>
    </row>
    <row r="48" spans="1:15" ht="26.1" customHeight="1" x14ac:dyDescent="0.2">
      <c r="A48" s="51" t="s">
        <v>88</v>
      </c>
      <c r="B48" s="47"/>
      <c r="C48" s="47"/>
      <c r="D48" s="47"/>
      <c r="E48" s="47"/>
      <c r="F48" s="47"/>
      <c r="G48" s="47"/>
      <c r="H48" s="47"/>
      <c r="I48" s="41">
        <v>1058</v>
      </c>
      <c r="J48" s="41">
        <v>378</v>
      </c>
      <c r="K48" s="41">
        <v>670</v>
      </c>
      <c r="L48" s="41">
        <v>137</v>
      </c>
      <c r="M48" s="41">
        <v>10</v>
      </c>
      <c r="N48" s="40"/>
      <c r="O48" s="40"/>
    </row>
    <row r="49" spans="1:15" x14ac:dyDescent="0.2">
      <c r="A49" s="51" t="s">
        <v>89</v>
      </c>
      <c r="B49" s="47"/>
      <c r="C49" s="47"/>
      <c r="D49" s="47"/>
      <c r="E49" s="47"/>
      <c r="F49" s="47"/>
      <c r="G49" s="47"/>
      <c r="H49" s="47"/>
      <c r="I49" s="41">
        <v>4175</v>
      </c>
      <c r="J49" s="40"/>
      <c r="K49" s="40"/>
      <c r="L49" s="40"/>
      <c r="M49" s="40"/>
      <c r="N49" s="40"/>
      <c r="O49" s="40"/>
    </row>
    <row r="50" spans="1:15" x14ac:dyDescent="0.2">
      <c r="A50" s="51" t="s">
        <v>85</v>
      </c>
      <c r="B50" s="47"/>
      <c r="C50" s="47"/>
      <c r="D50" s="47"/>
      <c r="E50" s="47"/>
      <c r="F50" s="47"/>
      <c r="G50" s="47"/>
      <c r="H50" s="47"/>
      <c r="I50" s="40"/>
      <c r="J50" s="40"/>
      <c r="K50" s="40"/>
      <c r="L50" s="40"/>
      <c r="M50" s="40"/>
      <c r="N50" s="40"/>
      <c r="O50" s="40"/>
    </row>
    <row r="51" spans="1:15" x14ac:dyDescent="0.2">
      <c r="A51" s="51" t="s">
        <v>90</v>
      </c>
      <c r="B51" s="47"/>
      <c r="C51" s="47"/>
      <c r="D51" s="47"/>
      <c r="E51" s="47"/>
      <c r="F51" s="47"/>
      <c r="G51" s="47"/>
      <c r="H51" s="47"/>
      <c r="I51" s="41">
        <v>4175</v>
      </c>
      <c r="J51" s="40"/>
      <c r="K51" s="40"/>
      <c r="L51" s="40"/>
      <c r="M51" s="40"/>
      <c r="N51" s="40"/>
      <c r="O51" s="40"/>
    </row>
    <row r="52" spans="1:15" x14ac:dyDescent="0.2">
      <c r="A52" s="51" t="s">
        <v>91</v>
      </c>
      <c r="B52" s="47"/>
      <c r="C52" s="47"/>
      <c r="D52" s="47"/>
      <c r="E52" s="47"/>
      <c r="F52" s="47"/>
      <c r="G52" s="47"/>
      <c r="H52" s="47"/>
      <c r="I52" s="41">
        <v>2252</v>
      </c>
      <c r="J52" s="40"/>
      <c r="K52" s="40"/>
      <c r="L52" s="40"/>
      <c r="M52" s="40"/>
      <c r="N52" s="40"/>
      <c r="O52" s="40"/>
    </row>
    <row r="53" spans="1:15" x14ac:dyDescent="0.2">
      <c r="A53" s="51" t="s">
        <v>85</v>
      </c>
      <c r="B53" s="47"/>
      <c r="C53" s="47"/>
      <c r="D53" s="47"/>
      <c r="E53" s="47"/>
      <c r="F53" s="47"/>
      <c r="G53" s="47"/>
      <c r="H53" s="47"/>
      <c r="I53" s="40"/>
      <c r="J53" s="40"/>
      <c r="K53" s="40"/>
      <c r="L53" s="40"/>
      <c r="M53" s="40"/>
      <c r="N53" s="40"/>
      <c r="O53" s="40"/>
    </row>
    <row r="54" spans="1:15" x14ac:dyDescent="0.2">
      <c r="A54" s="51" t="s">
        <v>92</v>
      </c>
      <c r="B54" s="47"/>
      <c r="C54" s="47"/>
      <c r="D54" s="47"/>
      <c r="E54" s="47"/>
      <c r="F54" s="47"/>
      <c r="G54" s="47"/>
      <c r="H54" s="47"/>
      <c r="I54" s="41">
        <v>2252</v>
      </c>
      <c r="J54" s="40"/>
      <c r="K54" s="40"/>
      <c r="L54" s="40"/>
      <c r="M54" s="40"/>
      <c r="N54" s="40"/>
      <c r="O54" s="40"/>
    </row>
    <row r="55" spans="1:15" x14ac:dyDescent="0.2">
      <c r="A55" s="46" t="s">
        <v>93</v>
      </c>
      <c r="B55" s="47"/>
      <c r="C55" s="47"/>
      <c r="D55" s="47"/>
      <c r="E55" s="47"/>
      <c r="F55" s="47"/>
      <c r="G55" s="47"/>
      <c r="H55" s="47"/>
      <c r="I55" s="42">
        <v>16068</v>
      </c>
      <c r="J55" s="40"/>
      <c r="K55" s="40"/>
      <c r="L55" s="40"/>
      <c r="M55" s="40"/>
      <c r="N55" s="42">
        <v>29.1</v>
      </c>
      <c r="O55" s="42">
        <v>7.72</v>
      </c>
    </row>
    <row r="56" spans="1:15" x14ac:dyDescent="0.2">
      <c r="A56" s="51" t="s">
        <v>94</v>
      </c>
      <c r="B56" s="47"/>
      <c r="C56" s="47"/>
      <c r="D56" s="47"/>
      <c r="E56" s="47"/>
      <c r="F56" s="47"/>
      <c r="G56" s="47"/>
      <c r="H56" s="47"/>
      <c r="I56" s="41">
        <v>16071</v>
      </c>
      <c r="J56" s="40"/>
      <c r="K56" s="40"/>
      <c r="L56" s="40"/>
      <c r="M56" s="40"/>
      <c r="N56" s="41">
        <v>29.1</v>
      </c>
      <c r="O56" s="41">
        <v>7.72</v>
      </c>
    </row>
    <row r="57" spans="1:15" x14ac:dyDescent="0.2">
      <c r="A57" s="51" t="s">
        <v>95</v>
      </c>
      <c r="B57" s="47"/>
      <c r="C57" s="47"/>
      <c r="D57" s="47"/>
      <c r="E57" s="47"/>
      <c r="F57" s="47"/>
      <c r="G57" s="47"/>
      <c r="H57" s="47"/>
      <c r="I57" s="41">
        <v>16071</v>
      </c>
      <c r="J57" s="40"/>
      <c r="K57" s="40"/>
      <c r="L57" s="40"/>
      <c r="M57" s="40"/>
      <c r="N57" s="41">
        <v>29.1</v>
      </c>
      <c r="O57" s="41">
        <v>7.72</v>
      </c>
    </row>
    <row r="58" spans="1:15" x14ac:dyDescent="0.2">
      <c r="A58" s="51" t="s">
        <v>96</v>
      </c>
      <c r="B58" s="47"/>
      <c r="C58" s="47"/>
      <c r="D58" s="47"/>
      <c r="E58" s="47"/>
      <c r="F58" s="47"/>
      <c r="G58" s="47"/>
      <c r="H58" s="47"/>
      <c r="I58" s="40"/>
      <c r="J58" s="40"/>
      <c r="K58" s="40"/>
      <c r="L58" s="40"/>
      <c r="M58" s="40"/>
      <c r="N58" s="40"/>
      <c r="O58" s="40"/>
    </row>
    <row r="59" spans="1:15" x14ac:dyDescent="0.2">
      <c r="A59" s="51" t="s">
        <v>97</v>
      </c>
      <c r="B59" s="47"/>
      <c r="C59" s="47"/>
      <c r="D59" s="47"/>
      <c r="E59" s="47"/>
      <c r="F59" s="47"/>
      <c r="G59" s="47"/>
      <c r="H59" s="47"/>
      <c r="I59" s="41">
        <v>95</v>
      </c>
      <c r="J59" s="40"/>
      <c r="K59" s="40"/>
      <c r="L59" s="40"/>
      <c r="M59" s="40"/>
      <c r="N59" s="40"/>
      <c r="O59" s="40"/>
    </row>
    <row r="60" spans="1:15" x14ac:dyDescent="0.2">
      <c r="A60" s="51" t="s">
        <v>98</v>
      </c>
      <c r="B60" s="47"/>
      <c r="C60" s="47"/>
      <c r="D60" s="47"/>
      <c r="E60" s="47"/>
      <c r="F60" s="47"/>
      <c r="G60" s="47"/>
      <c r="H60" s="47"/>
      <c r="I60" s="41">
        <v>6106</v>
      </c>
      <c r="J60" s="40"/>
      <c r="K60" s="40"/>
      <c r="L60" s="40"/>
      <c r="M60" s="40"/>
      <c r="N60" s="40"/>
      <c r="O60" s="40"/>
    </row>
    <row r="61" spans="1:15" x14ac:dyDescent="0.2">
      <c r="A61" s="51" t="s">
        <v>99</v>
      </c>
      <c r="B61" s="47"/>
      <c r="C61" s="47"/>
      <c r="D61" s="47"/>
      <c r="E61" s="47"/>
      <c r="F61" s="47"/>
      <c r="G61" s="47"/>
      <c r="H61" s="47"/>
      <c r="I61" s="41">
        <v>4691</v>
      </c>
      <c r="J61" s="40"/>
      <c r="K61" s="40"/>
      <c r="L61" s="40"/>
      <c r="M61" s="40"/>
      <c r="N61" s="40"/>
      <c r="O61" s="40"/>
    </row>
    <row r="62" spans="1:15" x14ac:dyDescent="0.2">
      <c r="A62" s="51" t="s">
        <v>100</v>
      </c>
      <c r="B62" s="47"/>
      <c r="C62" s="47"/>
      <c r="D62" s="47"/>
      <c r="E62" s="47"/>
      <c r="F62" s="47"/>
      <c r="G62" s="47"/>
      <c r="H62" s="47"/>
      <c r="I62" s="41">
        <v>4175</v>
      </c>
      <c r="J62" s="40"/>
      <c r="K62" s="40"/>
      <c r="L62" s="40"/>
      <c r="M62" s="40"/>
      <c r="N62" s="40"/>
      <c r="O62" s="40"/>
    </row>
    <row r="63" spans="1:15" x14ac:dyDescent="0.2">
      <c r="A63" s="51" t="s">
        <v>101</v>
      </c>
      <c r="B63" s="47"/>
      <c r="C63" s="47"/>
      <c r="D63" s="47"/>
      <c r="E63" s="47"/>
      <c r="F63" s="47"/>
      <c r="G63" s="47"/>
      <c r="H63" s="47"/>
      <c r="I63" s="41">
        <v>2252</v>
      </c>
      <c r="J63" s="40"/>
      <c r="K63" s="40"/>
      <c r="L63" s="40"/>
      <c r="M63" s="40"/>
      <c r="N63" s="40"/>
      <c r="O63" s="40"/>
    </row>
    <row r="64" spans="1:15" x14ac:dyDescent="0.2">
      <c r="A64" s="51" t="s">
        <v>102</v>
      </c>
      <c r="B64" s="47"/>
      <c r="C64" s="47"/>
      <c r="D64" s="47"/>
      <c r="E64" s="47"/>
      <c r="F64" s="47"/>
      <c r="G64" s="47"/>
      <c r="H64" s="47"/>
      <c r="I64" s="41">
        <v>16068</v>
      </c>
      <c r="J64" s="40"/>
      <c r="K64" s="40"/>
      <c r="L64" s="40"/>
      <c r="M64" s="40"/>
      <c r="N64" s="40"/>
      <c r="O64" s="40"/>
    </row>
    <row r="65" spans="1:15" x14ac:dyDescent="0.2">
      <c r="A65" s="46" t="s">
        <v>103</v>
      </c>
      <c r="B65" s="47"/>
      <c r="C65" s="47"/>
      <c r="D65" s="47"/>
      <c r="E65" s="47"/>
      <c r="F65" s="47"/>
      <c r="G65" s="47"/>
      <c r="H65" s="47"/>
      <c r="I65" s="42">
        <v>16068</v>
      </c>
      <c r="J65" s="40"/>
      <c r="K65" s="40"/>
      <c r="L65" s="40"/>
      <c r="M65" s="40"/>
      <c r="N65" s="42">
        <v>29.1</v>
      </c>
      <c r="O65" s="42">
        <v>7.72</v>
      </c>
    </row>
    <row r="66" spans="1:15" ht="19.149999999999999" customHeight="1" x14ac:dyDescent="0.2">
      <c r="A66" s="54" t="s">
        <v>104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22.5" x14ac:dyDescent="0.2">
      <c r="A67" s="35">
        <v>10</v>
      </c>
      <c r="B67" s="34">
        <v>17</v>
      </c>
      <c r="C67" s="36" t="s">
        <v>105</v>
      </c>
      <c r="D67" s="37" t="s">
        <v>106</v>
      </c>
      <c r="E67" s="38" t="s">
        <v>107</v>
      </c>
      <c r="F67" s="39"/>
      <c r="G67" s="40">
        <v>3</v>
      </c>
      <c r="H67" s="40">
        <v>7288.14</v>
      </c>
      <c r="I67" s="40">
        <v>21864</v>
      </c>
      <c r="J67" s="40"/>
      <c r="K67" s="40"/>
      <c r="L67" s="40"/>
      <c r="M67" s="40">
        <v>21864</v>
      </c>
      <c r="N67" s="41" t="s">
        <v>108</v>
      </c>
      <c r="O67" s="41" t="s">
        <v>108</v>
      </c>
    </row>
    <row r="68" spans="1:15" ht="22.5" x14ac:dyDescent="0.2">
      <c r="A68" s="35">
        <v>11</v>
      </c>
      <c r="B68" s="34">
        <v>18</v>
      </c>
      <c r="C68" s="36" t="s">
        <v>105</v>
      </c>
      <c r="D68" s="37" t="s">
        <v>109</v>
      </c>
      <c r="E68" s="38" t="s">
        <v>110</v>
      </c>
      <c r="F68" s="39"/>
      <c r="G68" s="40">
        <v>20</v>
      </c>
      <c r="H68" s="40">
        <v>46.61</v>
      </c>
      <c r="I68" s="40">
        <v>932</v>
      </c>
      <c r="J68" s="40"/>
      <c r="K68" s="40"/>
      <c r="L68" s="40"/>
      <c r="M68" s="40">
        <v>932</v>
      </c>
      <c r="N68" s="41" t="s">
        <v>108</v>
      </c>
      <c r="O68" s="41" t="s">
        <v>108</v>
      </c>
    </row>
    <row r="69" spans="1:15" x14ac:dyDescent="0.2">
      <c r="A69" s="51" t="s">
        <v>83</v>
      </c>
      <c r="B69" s="47"/>
      <c r="C69" s="47"/>
      <c r="D69" s="47"/>
      <c r="E69" s="47"/>
      <c r="F69" s="47"/>
      <c r="G69" s="47"/>
      <c r="H69" s="47"/>
      <c r="I69" s="41">
        <v>22796</v>
      </c>
      <c r="J69" s="40"/>
      <c r="K69" s="40"/>
      <c r="L69" s="40"/>
      <c r="M69" s="41">
        <v>22796</v>
      </c>
      <c r="N69" s="40"/>
      <c r="O69" s="40"/>
    </row>
    <row r="70" spans="1:15" x14ac:dyDescent="0.2">
      <c r="A70" s="51" t="s">
        <v>84</v>
      </c>
      <c r="B70" s="47"/>
      <c r="C70" s="47"/>
      <c r="D70" s="47"/>
      <c r="E70" s="47"/>
      <c r="F70" s="47"/>
      <c r="G70" s="47"/>
      <c r="H70" s="47"/>
      <c r="I70" s="41">
        <f>I69+I72</f>
        <v>23252</v>
      </c>
      <c r="J70" s="40"/>
      <c r="K70" s="40"/>
      <c r="L70" s="40"/>
      <c r="M70" s="41">
        <f>M69+M72</f>
        <v>23252</v>
      </c>
      <c r="N70" s="40"/>
      <c r="O70" s="40"/>
    </row>
    <row r="71" spans="1:15" x14ac:dyDescent="0.2">
      <c r="A71" s="51" t="s">
        <v>85</v>
      </c>
      <c r="B71" s="47"/>
      <c r="C71" s="47"/>
      <c r="D71" s="47"/>
      <c r="E71" s="47"/>
      <c r="F71" s="47"/>
      <c r="G71" s="47"/>
      <c r="H71" s="47"/>
      <c r="I71" s="40"/>
      <c r="J71" s="40"/>
      <c r="K71" s="40"/>
      <c r="L71" s="40"/>
      <c r="M71" s="40"/>
      <c r="N71" s="40"/>
      <c r="O71" s="40"/>
    </row>
    <row r="72" spans="1:15" x14ac:dyDescent="0.2">
      <c r="A72" s="51" t="s">
        <v>111</v>
      </c>
      <c r="B72" s="47"/>
      <c r="C72" s="47"/>
      <c r="D72" s="47"/>
      <c r="E72" s="47"/>
      <c r="F72" s="47"/>
      <c r="G72" s="47"/>
      <c r="H72" s="47"/>
      <c r="I72" s="41">
        <v>456</v>
      </c>
      <c r="J72" s="40"/>
      <c r="K72" s="40"/>
      <c r="L72" s="40"/>
      <c r="M72" s="41">
        <v>456</v>
      </c>
      <c r="N72" s="40"/>
      <c r="O72" s="40"/>
    </row>
    <row r="73" spans="1:15" ht="15" customHeight="1" x14ac:dyDescent="0.2">
      <c r="A73" s="51" t="s">
        <v>167</v>
      </c>
      <c r="B73" s="47"/>
      <c r="C73" s="47"/>
      <c r="D73" s="47"/>
      <c r="E73" s="47"/>
      <c r="F73" s="47"/>
      <c r="G73" s="47"/>
      <c r="H73" s="47"/>
      <c r="I73" s="41">
        <v>27497</v>
      </c>
      <c r="J73" s="40"/>
      <c r="K73" s="40"/>
      <c r="L73" s="40"/>
      <c r="M73" s="41">
        <v>27497</v>
      </c>
      <c r="N73" s="40"/>
      <c r="O73" s="40"/>
    </row>
    <row r="74" spans="1:15" ht="26.1" customHeight="1" x14ac:dyDescent="0.2">
      <c r="A74" s="51" t="s">
        <v>175</v>
      </c>
      <c r="B74" s="47"/>
      <c r="C74" s="47"/>
      <c r="D74" s="47"/>
      <c r="E74" s="47"/>
      <c r="F74" s="47"/>
      <c r="G74" s="47"/>
      <c r="H74" s="47"/>
      <c r="I74" s="41">
        <v>-18346</v>
      </c>
      <c r="J74" s="40"/>
      <c r="K74" s="40"/>
      <c r="L74" s="40"/>
      <c r="M74" s="41">
        <v>-18346</v>
      </c>
      <c r="N74" s="40"/>
      <c r="O74" s="40"/>
    </row>
    <row r="75" spans="1:15" ht="26.1" customHeight="1" x14ac:dyDescent="0.2">
      <c r="A75" s="51" t="s">
        <v>112</v>
      </c>
      <c r="B75" s="47"/>
      <c r="C75" s="47"/>
      <c r="D75" s="47"/>
      <c r="E75" s="47"/>
      <c r="F75" s="47"/>
      <c r="G75" s="47"/>
      <c r="H75" s="47"/>
      <c r="I75" s="41">
        <v>19575</v>
      </c>
      <c r="J75" s="40"/>
      <c r="K75" s="40"/>
      <c r="L75" s="40"/>
      <c r="M75" s="41">
        <v>19575</v>
      </c>
      <c r="N75" s="40"/>
      <c r="O75" s="40"/>
    </row>
    <row r="76" spans="1:15" ht="26.1" customHeight="1" x14ac:dyDescent="0.2">
      <c r="A76" s="51" t="s">
        <v>113</v>
      </c>
      <c r="B76" s="47"/>
      <c r="C76" s="47"/>
      <c r="D76" s="47"/>
      <c r="E76" s="47"/>
      <c r="F76" s="47"/>
      <c r="G76" s="47"/>
      <c r="H76" s="47"/>
      <c r="I76" s="41">
        <v>3016</v>
      </c>
      <c r="J76" s="40"/>
      <c r="K76" s="40"/>
      <c r="L76" s="40"/>
      <c r="M76" s="41">
        <v>3016</v>
      </c>
      <c r="N76" s="40"/>
      <c r="O76" s="40"/>
    </row>
    <row r="77" spans="1:15" x14ac:dyDescent="0.2">
      <c r="A77" s="46" t="s">
        <v>114</v>
      </c>
      <c r="B77" s="47"/>
      <c r="C77" s="47"/>
      <c r="D77" s="47"/>
      <c r="E77" s="47"/>
      <c r="F77" s="47"/>
      <c r="G77" s="47"/>
      <c r="H77" s="47"/>
      <c r="I77" s="42">
        <v>27492</v>
      </c>
      <c r="J77" s="40"/>
      <c r="K77" s="40"/>
      <c r="L77" s="40"/>
      <c r="M77" s="40"/>
      <c r="N77" s="40"/>
      <c r="O77" s="40"/>
    </row>
    <row r="78" spans="1:15" x14ac:dyDescent="0.2">
      <c r="A78" s="51" t="s">
        <v>115</v>
      </c>
      <c r="B78" s="47"/>
      <c r="C78" s="47"/>
      <c r="D78" s="47"/>
      <c r="E78" s="47"/>
      <c r="F78" s="47"/>
      <c r="G78" s="47"/>
      <c r="H78" s="47"/>
      <c r="I78" s="41">
        <v>27497</v>
      </c>
      <c r="J78" s="40"/>
      <c r="K78" s="40"/>
      <c r="L78" s="40"/>
      <c r="M78" s="40"/>
      <c r="N78" s="40"/>
      <c r="O78" s="40"/>
    </row>
    <row r="79" spans="1:15" x14ac:dyDescent="0.2">
      <c r="A79" s="51" t="s">
        <v>95</v>
      </c>
      <c r="B79" s="47"/>
      <c r="C79" s="47"/>
      <c r="D79" s="47"/>
      <c r="E79" s="47"/>
      <c r="F79" s="47"/>
      <c r="G79" s="47"/>
      <c r="H79" s="47"/>
      <c r="I79" s="41">
        <v>27497</v>
      </c>
      <c r="J79" s="40"/>
      <c r="K79" s="40"/>
      <c r="L79" s="40"/>
      <c r="M79" s="40"/>
      <c r="N79" s="40"/>
      <c r="O79" s="40"/>
    </row>
    <row r="80" spans="1:15" x14ac:dyDescent="0.2">
      <c r="A80" s="51" t="s">
        <v>96</v>
      </c>
      <c r="B80" s="47"/>
      <c r="C80" s="47"/>
      <c r="D80" s="47"/>
      <c r="E80" s="47"/>
      <c r="F80" s="47"/>
      <c r="G80" s="47"/>
      <c r="H80" s="47"/>
      <c r="I80" s="40"/>
      <c r="J80" s="40"/>
      <c r="K80" s="40"/>
      <c r="L80" s="40"/>
      <c r="M80" s="40"/>
      <c r="N80" s="40"/>
      <c r="O80" s="40"/>
    </row>
    <row r="81" spans="1:15" x14ac:dyDescent="0.2">
      <c r="A81" s="51" t="s">
        <v>97</v>
      </c>
      <c r="B81" s="47"/>
      <c r="C81" s="47"/>
      <c r="D81" s="47"/>
      <c r="E81" s="47"/>
      <c r="F81" s="47"/>
      <c r="G81" s="47"/>
      <c r="H81" s="47"/>
      <c r="I81" s="41">
        <v>27497</v>
      </c>
      <c r="J81" s="40"/>
      <c r="K81" s="40"/>
      <c r="L81" s="40"/>
      <c r="M81" s="40"/>
      <c r="N81" s="40"/>
      <c r="O81" s="40"/>
    </row>
    <row r="82" spans="1:15" x14ac:dyDescent="0.2">
      <c r="A82" s="51" t="s">
        <v>116</v>
      </c>
      <c r="B82" s="47"/>
      <c r="C82" s="47"/>
      <c r="D82" s="47"/>
      <c r="E82" s="47"/>
      <c r="F82" s="47"/>
      <c r="G82" s="47"/>
      <c r="H82" s="47"/>
      <c r="I82" s="41">
        <v>27492</v>
      </c>
      <c r="J82" s="40"/>
      <c r="K82" s="40"/>
      <c r="L82" s="40"/>
      <c r="M82" s="40"/>
      <c r="N82" s="40"/>
      <c r="O82" s="40"/>
    </row>
    <row r="83" spans="1:15" x14ac:dyDescent="0.2">
      <c r="A83" s="46" t="s">
        <v>117</v>
      </c>
      <c r="B83" s="47"/>
      <c r="C83" s="47"/>
      <c r="D83" s="47"/>
      <c r="E83" s="47"/>
      <c r="F83" s="47"/>
      <c r="G83" s="47"/>
      <c r="H83" s="47"/>
      <c r="I83" s="42">
        <v>27492</v>
      </c>
      <c r="J83" s="40"/>
      <c r="K83" s="40"/>
      <c r="L83" s="40"/>
      <c r="M83" s="40"/>
      <c r="N83" s="40"/>
      <c r="O83" s="40"/>
    </row>
    <row r="84" spans="1:15" ht="19.149999999999999" customHeight="1" x14ac:dyDescent="0.2">
      <c r="A84" s="54" t="s">
        <v>118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</row>
    <row r="85" spans="1:15" ht="36" x14ac:dyDescent="0.2">
      <c r="A85" s="35">
        <v>12</v>
      </c>
      <c r="B85" s="37" t="s">
        <v>121</v>
      </c>
      <c r="C85" s="36" t="s">
        <v>119</v>
      </c>
      <c r="D85" s="37" t="s">
        <v>120</v>
      </c>
      <c r="E85" s="38" t="s">
        <v>107</v>
      </c>
      <c r="F85" s="39"/>
      <c r="G85" s="40">
        <v>1</v>
      </c>
      <c r="H85" s="40">
        <v>32000</v>
      </c>
      <c r="I85" s="40">
        <v>32000</v>
      </c>
      <c r="J85" s="40"/>
      <c r="K85" s="40"/>
      <c r="L85" s="40"/>
      <c r="M85" s="40"/>
      <c r="N85" s="41" t="s">
        <v>108</v>
      </c>
      <c r="O85" s="41" t="s">
        <v>108</v>
      </c>
    </row>
    <row r="86" spans="1:15" x14ac:dyDescent="0.2">
      <c r="A86" s="51" t="s">
        <v>83</v>
      </c>
      <c r="B86" s="47"/>
      <c r="C86" s="47"/>
      <c r="D86" s="47"/>
      <c r="E86" s="47"/>
      <c r="F86" s="47"/>
      <c r="G86" s="47"/>
      <c r="H86" s="47"/>
      <c r="I86" s="41">
        <v>32000</v>
      </c>
      <c r="J86" s="40"/>
      <c r="K86" s="40"/>
      <c r="L86" s="40"/>
      <c r="M86" s="40"/>
      <c r="N86" s="40"/>
      <c r="O86" s="40"/>
    </row>
    <row r="87" spans="1:15" x14ac:dyDescent="0.2">
      <c r="A87" s="51" t="s">
        <v>84</v>
      </c>
      <c r="B87" s="47"/>
      <c r="C87" s="47"/>
      <c r="D87" s="47"/>
      <c r="E87" s="47"/>
      <c r="F87" s="47"/>
      <c r="G87" s="47"/>
      <c r="H87" s="47"/>
      <c r="I87" s="41">
        <f>I86+I89</f>
        <v>32384</v>
      </c>
      <c r="J87" s="40"/>
      <c r="K87" s="40"/>
      <c r="L87" s="40"/>
      <c r="M87" s="40"/>
      <c r="N87" s="40"/>
      <c r="O87" s="40"/>
    </row>
    <row r="88" spans="1:15" x14ac:dyDescent="0.2">
      <c r="A88" s="51" t="s">
        <v>85</v>
      </c>
      <c r="B88" s="47"/>
      <c r="C88" s="47"/>
      <c r="D88" s="47"/>
      <c r="E88" s="47"/>
      <c r="F88" s="47"/>
      <c r="G88" s="47"/>
      <c r="H88" s="47"/>
      <c r="I88" s="40"/>
      <c r="J88" s="40"/>
      <c r="K88" s="40"/>
      <c r="L88" s="40"/>
      <c r="M88" s="40"/>
      <c r="N88" s="40"/>
      <c r="O88" s="40"/>
    </row>
    <row r="89" spans="1:15" ht="26.1" customHeight="1" x14ac:dyDescent="0.2">
      <c r="A89" s="51" t="s">
        <v>122</v>
      </c>
      <c r="B89" s="47"/>
      <c r="C89" s="47"/>
      <c r="D89" s="47"/>
      <c r="E89" s="47"/>
      <c r="F89" s="47"/>
      <c r="G89" s="47"/>
      <c r="H89" s="47"/>
      <c r="I89" s="41">
        <v>384</v>
      </c>
      <c r="J89" s="40"/>
      <c r="K89" s="40"/>
      <c r="L89" s="40"/>
      <c r="M89" s="40"/>
      <c r="N89" s="40"/>
      <c r="O89" s="40"/>
    </row>
    <row r="90" spans="1:15" ht="15" customHeight="1" x14ac:dyDescent="0.2">
      <c r="A90" s="51" t="s">
        <v>167</v>
      </c>
      <c r="B90" s="47"/>
      <c r="C90" s="47"/>
      <c r="D90" s="47"/>
      <c r="E90" s="47"/>
      <c r="F90" s="47"/>
      <c r="G90" s="47"/>
      <c r="H90" s="47"/>
      <c r="I90" s="41">
        <v>30187</v>
      </c>
      <c r="J90" s="40"/>
      <c r="K90" s="40"/>
      <c r="L90" s="40"/>
      <c r="M90" s="40"/>
      <c r="N90" s="40"/>
      <c r="O90" s="40"/>
    </row>
    <row r="91" spans="1:15" ht="26.1" customHeight="1" x14ac:dyDescent="0.2">
      <c r="A91" s="51" t="s">
        <v>169</v>
      </c>
      <c r="B91" s="47"/>
      <c r="C91" s="47"/>
      <c r="D91" s="47"/>
      <c r="E91" s="47"/>
      <c r="F91" s="47"/>
      <c r="G91" s="47"/>
      <c r="H91" s="47"/>
      <c r="I91" s="41">
        <v>-24165</v>
      </c>
      <c r="J91" s="40"/>
      <c r="K91" s="40"/>
      <c r="L91" s="40"/>
      <c r="M91" s="40"/>
      <c r="N91" s="40"/>
      <c r="O91" s="40"/>
    </row>
    <row r="92" spans="1:15" ht="26.1" customHeight="1" x14ac:dyDescent="0.2">
      <c r="A92" s="51" t="s">
        <v>123</v>
      </c>
      <c r="B92" s="47"/>
      <c r="C92" s="47"/>
      <c r="D92" s="47"/>
      <c r="E92" s="47"/>
      <c r="F92" s="47"/>
      <c r="G92" s="47"/>
      <c r="H92" s="47"/>
      <c r="I92" s="41">
        <v>18657</v>
      </c>
      <c r="J92" s="40"/>
      <c r="K92" s="40"/>
      <c r="L92" s="40"/>
      <c r="M92" s="40"/>
      <c r="N92" s="40"/>
      <c r="O92" s="40"/>
    </row>
    <row r="93" spans="1:15" ht="26.1" customHeight="1" x14ac:dyDescent="0.2">
      <c r="A93" s="51" t="s">
        <v>124</v>
      </c>
      <c r="B93" s="47"/>
      <c r="C93" s="47"/>
      <c r="D93" s="47"/>
      <c r="E93" s="47"/>
      <c r="F93" s="47"/>
      <c r="G93" s="47"/>
      <c r="H93" s="47"/>
      <c r="I93" s="41">
        <v>3311</v>
      </c>
      <c r="J93" s="40"/>
      <c r="K93" s="40"/>
      <c r="L93" s="40"/>
      <c r="M93" s="40"/>
      <c r="N93" s="40"/>
      <c r="O93" s="40"/>
    </row>
    <row r="94" spans="1:15" x14ac:dyDescent="0.2">
      <c r="A94" s="46" t="s">
        <v>125</v>
      </c>
      <c r="B94" s="47"/>
      <c r="C94" s="47"/>
      <c r="D94" s="47"/>
      <c r="E94" s="47"/>
      <c r="F94" s="47"/>
      <c r="G94" s="47"/>
      <c r="H94" s="47"/>
      <c r="I94" s="42">
        <v>30181</v>
      </c>
      <c r="J94" s="40"/>
      <c r="K94" s="40"/>
      <c r="L94" s="40"/>
      <c r="M94" s="40"/>
      <c r="N94" s="40"/>
      <c r="O94" s="40"/>
    </row>
    <row r="95" spans="1:15" x14ac:dyDescent="0.2">
      <c r="A95" s="51" t="s">
        <v>126</v>
      </c>
      <c r="B95" s="47"/>
      <c r="C95" s="47"/>
      <c r="D95" s="47"/>
      <c r="E95" s="47"/>
      <c r="F95" s="47"/>
      <c r="G95" s="47"/>
      <c r="H95" s="47"/>
      <c r="I95" s="41">
        <v>30187</v>
      </c>
      <c r="J95" s="40"/>
      <c r="K95" s="40"/>
      <c r="L95" s="40"/>
      <c r="M95" s="40"/>
      <c r="N95" s="40"/>
      <c r="O95" s="40"/>
    </row>
    <row r="96" spans="1:15" x14ac:dyDescent="0.2">
      <c r="A96" s="51" t="s">
        <v>95</v>
      </c>
      <c r="B96" s="47"/>
      <c r="C96" s="47"/>
      <c r="D96" s="47"/>
      <c r="E96" s="47"/>
      <c r="F96" s="47"/>
      <c r="G96" s="47"/>
      <c r="H96" s="47"/>
      <c r="I96" s="41">
        <v>30187</v>
      </c>
      <c r="J96" s="40"/>
      <c r="K96" s="40"/>
      <c r="L96" s="40"/>
      <c r="M96" s="40"/>
      <c r="N96" s="40"/>
      <c r="O96" s="40"/>
    </row>
    <row r="97" spans="1:15" x14ac:dyDescent="0.2">
      <c r="A97" s="51" t="s">
        <v>96</v>
      </c>
      <c r="B97" s="47"/>
      <c r="C97" s="47"/>
      <c r="D97" s="47"/>
      <c r="E97" s="47"/>
      <c r="F97" s="47"/>
      <c r="G97" s="47"/>
      <c r="H97" s="47"/>
      <c r="I97" s="40"/>
      <c r="J97" s="40"/>
      <c r="K97" s="40"/>
      <c r="L97" s="40"/>
      <c r="M97" s="40"/>
      <c r="N97" s="40"/>
      <c r="O97" s="40"/>
    </row>
    <row r="98" spans="1:15" x14ac:dyDescent="0.2">
      <c r="A98" s="51" t="s">
        <v>127</v>
      </c>
      <c r="B98" s="47"/>
      <c r="C98" s="47"/>
      <c r="D98" s="47"/>
      <c r="E98" s="47"/>
      <c r="F98" s="47"/>
      <c r="G98" s="47"/>
      <c r="H98" s="47"/>
      <c r="I98" s="41">
        <v>30187</v>
      </c>
      <c r="J98" s="40"/>
      <c r="K98" s="40"/>
      <c r="L98" s="40"/>
      <c r="M98" s="40"/>
      <c r="N98" s="40"/>
      <c r="O98" s="40"/>
    </row>
    <row r="99" spans="1:15" x14ac:dyDescent="0.2">
      <c r="A99" s="51" t="s">
        <v>128</v>
      </c>
      <c r="B99" s="47"/>
      <c r="C99" s="47"/>
      <c r="D99" s="47"/>
      <c r="E99" s="47"/>
      <c r="F99" s="47"/>
      <c r="G99" s="47"/>
      <c r="H99" s="47"/>
      <c r="I99" s="41">
        <v>30181</v>
      </c>
      <c r="J99" s="40"/>
      <c r="K99" s="40"/>
      <c r="L99" s="40"/>
      <c r="M99" s="40"/>
      <c r="N99" s="40"/>
      <c r="O99" s="40"/>
    </row>
    <row r="100" spans="1:15" x14ac:dyDescent="0.2">
      <c r="A100" s="46" t="s">
        <v>129</v>
      </c>
      <c r="B100" s="47"/>
      <c r="C100" s="47"/>
      <c r="D100" s="47"/>
      <c r="E100" s="47"/>
      <c r="F100" s="47"/>
      <c r="G100" s="47"/>
      <c r="H100" s="47"/>
      <c r="I100" s="42">
        <v>30181</v>
      </c>
      <c r="J100" s="40"/>
      <c r="K100" s="40"/>
      <c r="L100" s="40"/>
      <c r="M100" s="40"/>
      <c r="N100" s="40"/>
      <c r="O100" s="40"/>
    </row>
    <row r="101" spans="1:15" ht="19.149999999999999" customHeight="1" x14ac:dyDescent="0.2">
      <c r="A101" s="54" t="s">
        <v>130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5" ht="43.5" x14ac:dyDescent="0.2">
      <c r="A102" s="35">
        <v>13</v>
      </c>
      <c r="B102" s="34">
        <v>42</v>
      </c>
      <c r="C102" s="36" t="s">
        <v>131</v>
      </c>
      <c r="D102" s="37" t="s">
        <v>133</v>
      </c>
      <c r="E102" s="38" t="s">
        <v>132</v>
      </c>
      <c r="F102" s="39"/>
      <c r="G102" s="40">
        <v>3</v>
      </c>
      <c r="H102" s="40">
        <v>187.54</v>
      </c>
      <c r="I102" s="40">
        <v>563</v>
      </c>
      <c r="J102" s="40"/>
      <c r="K102" s="40">
        <v>563</v>
      </c>
      <c r="L102" s="40"/>
      <c r="M102" s="40"/>
      <c r="N102" s="41" t="s">
        <v>108</v>
      </c>
      <c r="O102" s="41" t="s">
        <v>108</v>
      </c>
    </row>
    <row r="103" spans="1:15" ht="55.5" x14ac:dyDescent="0.2">
      <c r="A103" s="35">
        <v>14</v>
      </c>
      <c r="B103" s="34">
        <v>44</v>
      </c>
      <c r="C103" s="36" t="s">
        <v>131</v>
      </c>
      <c r="D103" s="37" t="s">
        <v>134</v>
      </c>
      <c r="E103" s="38" t="s">
        <v>132</v>
      </c>
      <c r="F103" s="39"/>
      <c r="G103" s="40">
        <v>0.05</v>
      </c>
      <c r="H103" s="40">
        <v>150.04</v>
      </c>
      <c r="I103" s="40">
        <v>8</v>
      </c>
      <c r="J103" s="40"/>
      <c r="K103" s="40">
        <v>8</v>
      </c>
      <c r="L103" s="40"/>
      <c r="M103" s="40"/>
      <c r="N103" s="41" t="s">
        <v>108</v>
      </c>
      <c r="O103" s="41" t="s">
        <v>108</v>
      </c>
    </row>
    <row r="104" spans="1:15" ht="53.25" x14ac:dyDescent="0.2">
      <c r="A104" s="35">
        <v>15</v>
      </c>
      <c r="B104" s="34">
        <v>45</v>
      </c>
      <c r="C104" s="36" t="s">
        <v>131</v>
      </c>
      <c r="D104" s="37" t="s">
        <v>135</v>
      </c>
      <c r="E104" s="38" t="s">
        <v>132</v>
      </c>
      <c r="F104" s="39"/>
      <c r="G104" s="40">
        <v>3</v>
      </c>
      <c r="H104" s="40">
        <v>441.26</v>
      </c>
      <c r="I104" s="40">
        <v>1324</v>
      </c>
      <c r="J104" s="40"/>
      <c r="K104" s="40">
        <v>1324</v>
      </c>
      <c r="L104" s="40"/>
      <c r="M104" s="40"/>
      <c r="N104" s="41" t="s">
        <v>108</v>
      </c>
      <c r="O104" s="41" t="s">
        <v>108</v>
      </c>
    </row>
    <row r="105" spans="1:15" ht="55.5" x14ac:dyDescent="0.2">
      <c r="A105" s="35">
        <v>16</v>
      </c>
      <c r="B105" s="34">
        <v>47</v>
      </c>
      <c r="C105" s="36" t="s">
        <v>131</v>
      </c>
      <c r="D105" s="37" t="s">
        <v>136</v>
      </c>
      <c r="E105" s="38" t="s">
        <v>132</v>
      </c>
      <c r="F105" s="39"/>
      <c r="G105" s="40">
        <v>0.05</v>
      </c>
      <c r="H105" s="40">
        <v>662.61</v>
      </c>
      <c r="I105" s="40">
        <v>33</v>
      </c>
      <c r="J105" s="40"/>
      <c r="K105" s="40">
        <v>33</v>
      </c>
      <c r="L105" s="40"/>
      <c r="M105" s="40"/>
      <c r="N105" s="41" t="s">
        <v>108</v>
      </c>
      <c r="O105" s="41" t="s">
        <v>108</v>
      </c>
    </row>
    <row r="106" spans="1:15" x14ac:dyDescent="0.2">
      <c r="A106" s="51" t="s">
        <v>83</v>
      </c>
      <c r="B106" s="47"/>
      <c r="C106" s="47"/>
      <c r="D106" s="47"/>
      <c r="E106" s="47"/>
      <c r="F106" s="47"/>
      <c r="G106" s="47"/>
      <c r="H106" s="47"/>
      <c r="I106" s="41">
        <v>1928</v>
      </c>
      <c r="J106" s="40"/>
      <c r="K106" s="41">
        <v>1928</v>
      </c>
      <c r="L106" s="40"/>
      <c r="M106" s="40"/>
      <c r="N106" s="40"/>
      <c r="O106" s="40"/>
    </row>
    <row r="107" spans="1:15" ht="15" customHeight="1" x14ac:dyDescent="0.2">
      <c r="A107" s="51" t="s">
        <v>167</v>
      </c>
      <c r="B107" s="47"/>
      <c r="C107" s="47"/>
      <c r="D107" s="47"/>
      <c r="E107" s="47"/>
      <c r="F107" s="47"/>
      <c r="G107" s="47"/>
      <c r="H107" s="47"/>
      <c r="I107" s="41">
        <v>1996</v>
      </c>
      <c r="J107" s="40"/>
      <c r="K107" s="41">
        <v>1996</v>
      </c>
      <c r="L107" s="40"/>
      <c r="M107" s="40"/>
      <c r="N107" s="40"/>
      <c r="O107" s="40"/>
    </row>
    <row r="108" spans="1:15" ht="26.1" customHeight="1" x14ac:dyDescent="0.2">
      <c r="A108" s="51" t="s">
        <v>170</v>
      </c>
      <c r="B108" s="47"/>
      <c r="C108" s="47"/>
      <c r="D108" s="47"/>
      <c r="E108" s="47"/>
      <c r="F108" s="47"/>
      <c r="G108" s="47"/>
      <c r="H108" s="47"/>
      <c r="I108" s="41">
        <v>-1640</v>
      </c>
      <c r="J108" s="40"/>
      <c r="K108" s="41">
        <v>-1640</v>
      </c>
      <c r="L108" s="40"/>
      <c r="M108" s="40"/>
      <c r="N108" s="40"/>
      <c r="O108" s="40"/>
    </row>
    <row r="109" spans="1:15" ht="26.1" customHeight="1" x14ac:dyDescent="0.2">
      <c r="A109" s="51" t="s">
        <v>171</v>
      </c>
      <c r="B109" s="47"/>
      <c r="C109" s="47"/>
      <c r="D109" s="47"/>
      <c r="E109" s="47"/>
      <c r="F109" s="47"/>
      <c r="G109" s="47"/>
      <c r="H109" s="47"/>
      <c r="I109" s="41">
        <v>1489</v>
      </c>
      <c r="J109" s="40"/>
      <c r="K109" s="41">
        <v>1489</v>
      </c>
      <c r="L109" s="40"/>
      <c r="M109" s="40"/>
      <c r="N109" s="40"/>
      <c r="O109" s="40"/>
    </row>
    <row r="110" spans="1:15" ht="26.1" customHeight="1" x14ac:dyDescent="0.2">
      <c r="A110" s="51" t="s">
        <v>172</v>
      </c>
      <c r="B110" s="47"/>
      <c r="C110" s="47"/>
      <c r="D110" s="47"/>
      <c r="E110" s="47"/>
      <c r="F110" s="47"/>
      <c r="G110" s="47"/>
      <c r="H110" s="47"/>
      <c r="I110" s="41">
        <v>219</v>
      </c>
      <c r="J110" s="40"/>
      <c r="K110" s="41">
        <v>219</v>
      </c>
      <c r="L110" s="40"/>
      <c r="M110" s="40"/>
      <c r="N110" s="40"/>
      <c r="O110" s="40"/>
    </row>
    <row r="111" spans="1:15" x14ac:dyDescent="0.2">
      <c r="A111" s="46" t="s">
        <v>137</v>
      </c>
      <c r="B111" s="47"/>
      <c r="C111" s="47"/>
      <c r="D111" s="47"/>
      <c r="E111" s="47"/>
      <c r="F111" s="47"/>
      <c r="G111" s="47"/>
      <c r="H111" s="47"/>
      <c r="I111" s="42">
        <v>1996</v>
      </c>
      <c r="J111" s="40"/>
      <c r="K111" s="40"/>
      <c r="L111" s="40"/>
      <c r="M111" s="40"/>
      <c r="N111" s="40"/>
      <c r="O111" s="40"/>
    </row>
    <row r="112" spans="1:15" x14ac:dyDescent="0.2">
      <c r="A112" s="51" t="s">
        <v>138</v>
      </c>
      <c r="B112" s="47"/>
      <c r="C112" s="47"/>
      <c r="D112" s="47"/>
      <c r="E112" s="47"/>
      <c r="F112" s="47"/>
      <c r="G112" s="47"/>
      <c r="H112" s="47"/>
      <c r="I112" s="41">
        <v>1996</v>
      </c>
      <c r="J112" s="40"/>
      <c r="K112" s="40"/>
      <c r="L112" s="40"/>
      <c r="M112" s="40"/>
      <c r="N112" s="40"/>
      <c r="O112" s="40"/>
    </row>
    <row r="113" spans="1:15" x14ac:dyDescent="0.2">
      <c r="A113" s="51" t="s">
        <v>95</v>
      </c>
      <c r="B113" s="47"/>
      <c r="C113" s="47"/>
      <c r="D113" s="47"/>
      <c r="E113" s="47"/>
      <c r="F113" s="47"/>
      <c r="G113" s="47"/>
      <c r="H113" s="47"/>
      <c r="I113" s="41">
        <v>1996</v>
      </c>
      <c r="J113" s="40"/>
      <c r="K113" s="40"/>
      <c r="L113" s="40"/>
      <c r="M113" s="40"/>
      <c r="N113" s="40"/>
      <c r="O113" s="40"/>
    </row>
    <row r="114" spans="1:15" x14ac:dyDescent="0.2">
      <c r="A114" s="51" t="s">
        <v>96</v>
      </c>
      <c r="B114" s="47"/>
      <c r="C114" s="47"/>
      <c r="D114" s="47"/>
      <c r="E114" s="47"/>
      <c r="F114" s="47"/>
      <c r="G114" s="47"/>
      <c r="H114" s="47"/>
      <c r="I114" s="40"/>
      <c r="J114" s="40"/>
      <c r="K114" s="40"/>
      <c r="L114" s="40"/>
      <c r="M114" s="40"/>
      <c r="N114" s="40"/>
      <c r="O114" s="40"/>
    </row>
    <row r="115" spans="1:15" x14ac:dyDescent="0.2">
      <c r="A115" s="51" t="s">
        <v>98</v>
      </c>
      <c r="B115" s="47"/>
      <c r="C115" s="47"/>
      <c r="D115" s="47"/>
      <c r="E115" s="47"/>
      <c r="F115" s="47"/>
      <c r="G115" s="47"/>
      <c r="H115" s="47"/>
      <c r="I115" s="41">
        <v>1996</v>
      </c>
      <c r="J115" s="40"/>
      <c r="K115" s="40"/>
      <c r="L115" s="40"/>
      <c r="M115" s="40"/>
      <c r="N115" s="40"/>
      <c r="O115" s="40"/>
    </row>
    <row r="116" spans="1:15" x14ac:dyDescent="0.2">
      <c r="A116" s="51" t="s">
        <v>139</v>
      </c>
      <c r="B116" s="47"/>
      <c r="C116" s="47"/>
      <c r="D116" s="47"/>
      <c r="E116" s="47"/>
      <c r="F116" s="47"/>
      <c r="G116" s="47"/>
      <c r="H116" s="47"/>
      <c r="I116" s="41">
        <v>1996</v>
      </c>
      <c r="J116" s="40"/>
      <c r="K116" s="40"/>
      <c r="L116" s="40"/>
      <c r="M116" s="40"/>
      <c r="N116" s="40"/>
      <c r="O116" s="40"/>
    </row>
    <row r="117" spans="1:15" x14ac:dyDescent="0.2">
      <c r="A117" s="46" t="s">
        <v>140</v>
      </c>
      <c r="B117" s="47"/>
      <c r="C117" s="47"/>
      <c r="D117" s="47"/>
      <c r="E117" s="47"/>
      <c r="F117" s="47"/>
      <c r="G117" s="47"/>
      <c r="H117" s="47"/>
      <c r="I117" s="42">
        <v>1996</v>
      </c>
      <c r="J117" s="40"/>
      <c r="K117" s="40"/>
      <c r="L117" s="40"/>
      <c r="M117" s="40"/>
      <c r="N117" s="40"/>
      <c r="O117" s="40"/>
    </row>
    <row r="118" spans="1:15" x14ac:dyDescent="0.2">
      <c r="A118" s="52" t="s">
        <v>141</v>
      </c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</row>
    <row r="119" spans="1:15" x14ac:dyDescent="0.2">
      <c r="A119" s="51" t="s">
        <v>142</v>
      </c>
      <c r="B119" s="47"/>
      <c r="C119" s="47"/>
      <c r="D119" s="47"/>
      <c r="E119" s="47"/>
      <c r="F119" s="47"/>
      <c r="G119" s="47"/>
      <c r="H119" s="47"/>
      <c r="I119" s="41">
        <v>64836</v>
      </c>
      <c r="J119" s="41">
        <v>2908</v>
      </c>
      <c r="K119" s="41">
        <v>7053</v>
      </c>
      <c r="L119" s="41">
        <v>1047</v>
      </c>
      <c r="M119" s="41">
        <v>22875</v>
      </c>
      <c r="N119" s="41">
        <v>25.3</v>
      </c>
      <c r="O119" s="41">
        <v>6.71</v>
      </c>
    </row>
    <row r="120" spans="1:15" x14ac:dyDescent="0.2">
      <c r="A120" s="51" t="s">
        <v>143</v>
      </c>
      <c r="B120" s="47"/>
      <c r="C120" s="47"/>
      <c r="D120" s="47"/>
      <c r="E120" s="47"/>
      <c r="F120" s="47"/>
      <c r="G120" s="47"/>
      <c r="H120" s="47"/>
      <c r="I120" s="41">
        <f>I122+I123+I124+I119</f>
        <v>66881</v>
      </c>
      <c r="J120" s="41">
        <f>J122+J123+J124+J119</f>
        <v>3344</v>
      </c>
      <c r="K120" s="41">
        <f t="shared" ref="K120:O120" si="1">K122+K123+K124+K119</f>
        <v>7822</v>
      </c>
      <c r="L120" s="41">
        <f t="shared" si="1"/>
        <v>1204</v>
      </c>
      <c r="M120" s="41">
        <f t="shared" si="1"/>
        <v>23331</v>
      </c>
      <c r="N120" s="94">
        <f t="shared" si="1"/>
        <v>29.094999999999999</v>
      </c>
      <c r="O120" s="94">
        <f t="shared" si="1"/>
        <v>7.7164999999999999</v>
      </c>
    </row>
    <row r="121" spans="1:15" x14ac:dyDescent="0.2">
      <c r="A121" s="51" t="s">
        <v>85</v>
      </c>
      <c r="B121" s="47"/>
      <c r="C121" s="47"/>
      <c r="D121" s="47"/>
      <c r="E121" s="47"/>
      <c r="F121" s="47"/>
      <c r="G121" s="47"/>
      <c r="H121" s="47"/>
      <c r="I121" s="40"/>
      <c r="J121" s="40"/>
      <c r="K121" s="40"/>
      <c r="L121" s="40"/>
      <c r="M121" s="40"/>
      <c r="N121" s="40"/>
      <c r="O121" s="40"/>
    </row>
    <row r="122" spans="1:15" x14ac:dyDescent="0.2">
      <c r="A122" s="51" t="s">
        <v>111</v>
      </c>
      <c r="B122" s="47"/>
      <c r="C122" s="47"/>
      <c r="D122" s="47"/>
      <c r="E122" s="47"/>
      <c r="F122" s="47"/>
      <c r="G122" s="47"/>
      <c r="H122" s="47"/>
      <c r="I122" s="41">
        <v>456</v>
      </c>
      <c r="J122" s="40"/>
      <c r="K122" s="40"/>
      <c r="L122" s="40"/>
      <c r="M122" s="41">
        <v>456</v>
      </c>
      <c r="N122" s="40"/>
      <c r="O122" s="40"/>
    </row>
    <row r="123" spans="1:15" ht="26.1" customHeight="1" x14ac:dyDescent="0.2">
      <c r="A123" s="51" t="s">
        <v>122</v>
      </c>
      <c r="B123" s="47"/>
      <c r="C123" s="47"/>
      <c r="D123" s="47"/>
      <c r="E123" s="47"/>
      <c r="F123" s="47"/>
      <c r="G123" s="47"/>
      <c r="H123" s="47"/>
      <c r="I123" s="41">
        <v>384</v>
      </c>
      <c r="J123" s="40"/>
      <c r="K123" s="40"/>
      <c r="L123" s="40"/>
      <c r="M123" s="40"/>
      <c r="N123" s="40"/>
      <c r="O123" s="40"/>
    </row>
    <row r="124" spans="1:15" ht="51.95" customHeight="1" x14ac:dyDescent="0.2">
      <c r="A124" s="51" t="s">
        <v>86</v>
      </c>
      <c r="B124" s="47"/>
      <c r="C124" s="47"/>
      <c r="D124" s="47"/>
      <c r="E124" s="47"/>
      <c r="F124" s="47"/>
      <c r="G124" s="47"/>
      <c r="H124" s="47"/>
      <c r="I124" s="41">
        <v>1205</v>
      </c>
      <c r="J124" s="41">
        <v>436</v>
      </c>
      <c r="K124" s="41">
        <v>769</v>
      </c>
      <c r="L124" s="41">
        <v>157</v>
      </c>
      <c r="M124" s="40"/>
      <c r="N124" s="41">
        <v>3.7949999999999999</v>
      </c>
      <c r="O124" s="41">
        <v>1.0065</v>
      </c>
    </row>
    <row r="125" spans="1:15" ht="15" customHeight="1" x14ac:dyDescent="0.2">
      <c r="A125" s="51" t="s">
        <v>167</v>
      </c>
      <c r="B125" s="47"/>
      <c r="C125" s="47"/>
      <c r="D125" s="47"/>
      <c r="E125" s="47"/>
      <c r="F125" s="47"/>
      <c r="G125" s="47"/>
      <c r="H125" s="47"/>
      <c r="I125" s="41">
        <v>69324</v>
      </c>
      <c r="J125" s="41">
        <v>3443</v>
      </c>
      <c r="K125" s="41">
        <v>8102</v>
      </c>
      <c r="L125" s="41">
        <v>1248</v>
      </c>
      <c r="M125" s="41">
        <v>27592</v>
      </c>
      <c r="N125" s="41">
        <v>29.1</v>
      </c>
      <c r="O125" s="41">
        <v>7.72</v>
      </c>
    </row>
    <row r="126" spans="1:15" ht="26.1" customHeight="1" x14ac:dyDescent="0.2">
      <c r="A126" s="51" t="s">
        <v>173</v>
      </c>
      <c r="B126" s="47"/>
      <c r="C126" s="47"/>
      <c r="D126" s="47"/>
      <c r="E126" s="47"/>
      <c r="F126" s="47"/>
      <c r="G126" s="47"/>
      <c r="H126" s="47"/>
      <c r="I126" s="41">
        <v>-28141</v>
      </c>
      <c r="J126" s="41">
        <v>-3080</v>
      </c>
      <c r="K126" s="41">
        <v>-6653</v>
      </c>
      <c r="L126" s="41">
        <v>-1024</v>
      </c>
      <c r="M126" s="41">
        <v>-18408</v>
      </c>
      <c r="N126" s="40"/>
      <c r="O126" s="40"/>
    </row>
    <row r="127" spans="1:15" ht="26.1" customHeight="1" x14ac:dyDescent="0.2">
      <c r="A127" s="51" t="s">
        <v>169</v>
      </c>
      <c r="B127" s="47"/>
      <c r="C127" s="47"/>
      <c r="D127" s="47"/>
      <c r="E127" s="47"/>
      <c r="F127" s="47"/>
      <c r="G127" s="47"/>
      <c r="H127" s="47"/>
      <c r="I127" s="41">
        <v>-24165</v>
      </c>
      <c r="J127" s="40"/>
      <c r="K127" s="40"/>
      <c r="L127" s="40"/>
      <c r="M127" s="40"/>
      <c r="N127" s="40"/>
      <c r="O127" s="40"/>
    </row>
    <row r="128" spans="1:15" ht="26.1" customHeight="1" x14ac:dyDescent="0.2">
      <c r="A128" s="51" t="s">
        <v>144</v>
      </c>
      <c r="B128" s="47"/>
      <c r="C128" s="47"/>
      <c r="D128" s="47"/>
      <c r="E128" s="47"/>
      <c r="F128" s="47"/>
      <c r="G128" s="47"/>
      <c r="H128" s="47"/>
      <c r="I128" s="41">
        <v>28488</v>
      </c>
      <c r="J128" s="41">
        <v>2801</v>
      </c>
      <c r="K128" s="41">
        <v>6044</v>
      </c>
      <c r="L128" s="41">
        <v>931</v>
      </c>
      <c r="M128" s="41">
        <v>19643</v>
      </c>
      <c r="N128" s="40"/>
      <c r="O128" s="40"/>
    </row>
    <row r="129" spans="1:15" ht="26.1" customHeight="1" x14ac:dyDescent="0.2">
      <c r="A129" s="51" t="s">
        <v>123</v>
      </c>
      <c r="B129" s="47"/>
      <c r="C129" s="47"/>
      <c r="D129" s="47"/>
      <c r="E129" s="47"/>
      <c r="F129" s="47"/>
      <c r="G129" s="47"/>
      <c r="H129" s="47"/>
      <c r="I129" s="41">
        <v>18657</v>
      </c>
      <c r="J129" s="40"/>
      <c r="K129" s="40"/>
      <c r="L129" s="40"/>
      <c r="M129" s="40"/>
      <c r="N129" s="40"/>
      <c r="O129" s="40"/>
    </row>
    <row r="130" spans="1:15" ht="26.1" customHeight="1" x14ac:dyDescent="0.2">
      <c r="A130" s="51" t="s">
        <v>145</v>
      </c>
      <c r="B130" s="47"/>
      <c r="C130" s="47"/>
      <c r="D130" s="47"/>
      <c r="E130" s="47"/>
      <c r="F130" s="47"/>
      <c r="G130" s="47"/>
      <c r="H130" s="47"/>
      <c r="I130" s="41">
        <v>7604</v>
      </c>
      <c r="J130" s="41">
        <v>378</v>
      </c>
      <c r="K130" s="41">
        <v>889</v>
      </c>
      <c r="L130" s="41">
        <v>137</v>
      </c>
      <c r="M130" s="41">
        <v>3027</v>
      </c>
      <c r="N130" s="40"/>
      <c r="O130" s="40"/>
    </row>
    <row r="131" spans="1:15" x14ac:dyDescent="0.2">
      <c r="A131" s="51" t="s">
        <v>89</v>
      </c>
      <c r="B131" s="47"/>
      <c r="C131" s="47"/>
      <c r="D131" s="47"/>
      <c r="E131" s="47"/>
      <c r="F131" s="47"/>
      <c r="G131" s="47"/>
      <c r="H131" s="47"/>
      <c r="I131" s="41">
        <v>4175</v>
      </c>
      <c r="J131" s="40"/>
      <c r="K131" s="40"/>
      <c r="L131" s="40"/>
      <c r="M131" s="40"/>
      <c r="N131" s="40"/>
      <c r="O131" s="40"/>
    </row>
    <row r="132" spans="1:15" x14ac:dyDescent="0.2">
      <c r="A132" s="51" t="s">
        <v>85</v>
      </c>
      <c r="B132" s="47"/>
      <c r="C132" s="47"/>
      <c r="D132" s="47"/>
      <c r="E132" s="47"/>
      <c r="F132" s="47"/>
      <c r="G132" s="47"/>
      <c r="H132" s="47"/>
      <c r="I132" s="40"/>
      <c r="J132" s="40"/>
      <c r="K132" s="40"/>
      <c r="L132" s="40"/>
      <c r="M132" s="40"/>
      <c r="N132" s="40"/>
      <c r="O132" s="40"/>
    </row>
    <row r="133" spans="1:15" x14ac:dyDescent="0.2">
      <c r="A133" s="51" t="s">
        <v>90</v>
      </c>
      <c r="B133" s="47"/>
      <c r="C133" s="47"/>
      <c r="D133" s="47"/>
      <c r="E133" s="47"/>
      <c r="F133" s="47"/>
      <c r="G133" s="47"/>
      <c r="H133" s="47"/>
      <c r="I133" s="41">
        <v>4175</v>
      </c>
      <c r="J133" s="40"/>
      <c r="K133" s="40"/>
      <c r="L133" s="40"/>
      <c r="M133" s="40"/>
      <c r="N133" s="40"/>
      <c r="O133" s="40"/>
    </row>
    <row r="134" spans="1:15" x14ac:dyDescent="0.2">
      <c r="A134" s="51" t="s">
        <v>91</v>
      </c>
      <c r="B134" s="47"/>
      <c r="C134" s="47"/>
      <c r="D134" s="47"/>
      <c r="E134" s="47"/>
      <c r="F134" s="47"/>
      <c r="G134" s="47"/>
      <c r="H134" s="47"/>
      <c r="I134" s="41">
        <v>2252</v>
      </c>
      <c r="J134" s="40"/>
      <c r="K134" s="40"/>
      <c r="L134" s="40"/>
      <c r="M134" s="40"/>
      <c r="N134" s="40"/>
      <c r="O134" s="40"/>
    </row>
    <row r="135" spans="1:15" x14ac:dyDescent="0.2">
      <c r="A135" s="51" t="s">
        <v>85</v>
      </c>
      <c r="B135" s="47"/>
      <c r="C135" s="47"/>
      <c r="D135" s="47"/>
      <c r="E135" s="47"/>
      <c r="F135" s="47"/>
      <c r="G135" s="47"/>
      <c r="H135" s="47"/>
      <c r="I135" s="40"/>
      <c r="J135" s="40"/>
      <c r="K135" s="40"/>
      <c r="L135" s="40"/>
      <c r="M135" s="40"/>
      <c r="N135" s="40"/>
      <c r="O135" s="40"/>
    </row>
    <row r="136" spans="1:15" x14ac:dyDescent="0.2">
      <c r="A136" s="51" t="s">
        <v>92</v>
      </c>
      <c r="B136" s="47"/>
      <c r="C136" s="47"/>
      <c r="D136" s="47"/>
      <c r="E136" s="47"/>
      <c r="F136" s="47"/>
      <c r="G136" s="47"/>
      <c r="H136" s="47"/>
      <c r="I136" s="41">
        <v>2252</v>
      </c>
      <c r="J136" s="40"/>
      <c r="K136" s="40"/>
      <c r="L136" s="40"/>
      <c r="M136" s="40"/>
      <c r="N136" s="40"/>
      <c r="O136" s="40"/>
    </row>
    <row r="137" spans="1:15" x14ac:dyDescent="0.2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7"/>
    </row>
    <row r="138" spans="1:15" x14ac:dyDescent="0.2">
      <c r="A138" s="51" t="s">
        <v>146</v>
      </c>
      <c r="B138" s="47"/>
      <c r="C138" s="47"/>
      <c r="D138" s="47"/>
      <c r="E138" s="47"/>
      <c r="F138" s="47"/>
      <c r="G138" s="47"/>
      <c r="H138" s="47"/>
      <c r="I138" s="41">
        <v>45564</v>
      </c>
      <c r="J138" s="40"/>
      <c r="K138" s="40"/>
      <c r="L138" s="40"/>
      <c r="M138" s="40"/>
      <c r="N138" s="40"/>
      <c r="O138" s="40"/>
    </row>
    <row r="139" spans="1:15" x14ac:dyDescent="0.2">
      <c r="A139" s="51" t="s">
        <v>147</v>
      </c>
      <c r="B139" s="47"/>
      <c r="C139" s="47"/>
      <c r="D139" s="47"/>
      <c r="E139" s="47"/>
      <c r="F139" s="47"/>
      <c r="G139" s="47"/>
      <c r="H139" s="47"/>
      <c r="I139" s="41">
        <v>30187</v>
      </c>
      <c r="J139" s="40"/>
      <c r="K139" s="40"/>
      <c r="L139" s="40"/>
      <c r="M139" s="40"/>
      <c r="N139" s="40"/>
      <c r="O139" s="40"/>
    </row>
    <row r="140" spans="1:15" x14ac:dyDescent="0.2">
      <c r="A140" s="51" t="s">
        <v>95</v>
      </c>
      <c r="B140" s="47"/>
      <c r="C140" s="47"/>
      <c r="D140" s="47"/>
      <c r="E140" s="47"/>
      <c r="F140" s="47"/>
      <c r="G140" s="47"/>
      <c r="H140" s="47"/>
      <c r="I140" s="41">
        <v>75751</v>
      </c>
      <c r="J140" s="40"/>
      <c r="K140" s="40"/>
      <c r="L140" s="40"/>
      <c r="M140" s="40"/>
      <c r="N140" s="41">
        <v>29.1</v>
      </c>
      <c r="O140" s="41">
        <v>7.72</v>
      </c>
    </row>
    <row r="141" spans="1:15" x14ac:dyDescent="0.2">
      <c r="A141" s="51" t="s">
        <v>96</v>
      </c>
      <c r="B141" s="47"/>
      <c r="C141" s="47"/>
      <c r="D141" s="47"/>
      <c r="E141" s="47"/>
      <c r="F141" s="47"/>
      <c r="G141" s="47"/>
      <c r="H141" s="47"/>
      <c r="I141" s="40"/>
      <c r="J141" s="40"/>
      <c r="K141" s="40"/>
      <c r="L141" s="40"/>
      <c r="M141" s="40"/>
      <c r="N141" s="40"/>
      <c r="O141" s="40"/>
    </row>
    <row r="142" spans="1:15" x14ac:dyDescent="0.2">
      <c r="A142" s="51" t="s">
        <v>97</v>
      </c>
      <c r="B142" s="47"/>
      <c r="C142" s="47"/>
      <c r="D142" s="47"/>
      <c r="E142" s="47"/>
      <c r="F142" s="47"/>
      <c r="G142" s="47"/>
      <c r="H142" s="47"/>
      <c r="I142" s="41">
        <v>27592</v>
      </c>
      <c r="J142" s="40"/>
      <c r="K142" s="40"/>
      <c r="L142" s="40"/>
      <c r="M142" s="40"/>
      <c r="N142" s="40"/>
      <c r="O142" s="40"/>
    </row>
    <row r="143" spans="1:15" x14ac:dyDescent="0.2">
      <c r="A143" s="51" t="s">
        <v>98</v>
      </c>
      <c r="B143" s="47"/>
      <c r="C143" s="47"/>
      <c r="D143" s="47"/>
      <c r="E143" s="47"/>
      <c r="F143" s="47"/>
      <c r="G143" s="47"/>
      <c r="H143" s="47"/>
      <c r="I143" s="41">
        <v>8102</v>
      </c>
      <c r="J143" s="40"/>
      <c r="K143" s="40"/>
      <c r="L143" s="40"/>
      <c r="M143" s="40"/>
      <c r="N143" s="40"/>
      <c r="O143" s="40"/>
    </row>
    <row r="144" spans="1:15" x14ac:dyDescent="0.2">
      <c r="A144" s="51" t="s">
        <v>99</v>
      </c>
      <c r="B144" s="47"/>
      <c r="C144" s="47"/>
      <c r="D144" s="47"/>
      <c r="E144" s="47"/>
      <c r="F144" s="47"/>
      <c r="G144" s="47"/>
      <c r="H144" s="47"/>
      <c r="I144" s="41">
        <v>4691</v>
      </c>
      <c r="J144" s="40"/>
      <c r="K144" s="40"/>
      <c r="L144" s="40"/>
      <c r="M144" s="40"/>
      <c r="N144" s="40"/>
      <c r="O144" s="40"/>
    </row>
    <row r="145" spans="1:15" x14ac:dyDescent="0.2">
      <c r="A145" s="51" t="s">
        <v>127</v>
      </c>
      <c r="B145" s="47"/>
      <c r="C145" s="47"/>
      <c r="D145" s="47"/>
      <c r="E145" s="47"/>
      <c r="F145" s="47"/>
      <c r="G145" s="47"/>
      <c r="H145" s="47"/>
      <c r="I145" s="41">
        <v>30187</v>
      </c>
      <c r="J145" s="40"/>
      <c r="K145" s="40"/>
      <c r="L145" s="40"/>
      <c r="M145" s="40"/>
      <c r="N145" s="40"/>
      <c r="O145" s="40"/>
    </row>
    <row r="146" spans="1:15" x14ac:dyDescent="0.2">
      <c r="A146" s="51" t="s">
        <v>100</v>
      </c>
      <c r="B146" s="47"/>
      <c r="C146" s="47"/>
      <c r="D146" s="47"/>
      <c r="E146" s="47"/>
      <c r="F146" s="47"/>
      <c r="G146" s="47"/>
      <c r="H146" s="47"/>
      <c r="I146" s="41">
        <v>4175</v>
      </c>
      <c r="J146" s="40"/>
      <c r="K146" s="40"/>
      <c r="L146" s="40"/>
      <c r="M146" s="40"/>
      <c r="N146" s="40"/>
      <c r="O146" s="40"/>
    </row>
    <row r="147" spans="1:15" x14ac:dyDescent="0.2">
      <c r="A147" s="51" t="s">
        <v>101</v>
      </c>
      <c r="B147" s="47"/>
      <c r="C147" s="47"/>
      <c r="D147" s="47"/>
      <c r="E147" s="47"/>
      <c r="F147" s="47"/>
      <c r="G147" s="47"/>
      <c r="H147" s="47"/>
      <c r="I147" s="41">
        <v>2252</v>
      </c>
      <c r="J147" s="40"/>
      <c r="K147" s="40"/>
      <c r="L147" s="40"/>
      <c r="M147" s="40"/>
      <c r="N147" s="40"/>
      <c r="O147" s="40"/>
    </row>
    <row r="148" spans="1:15" x14ac:dyDescent="0.2">
      <c r="A148" s="51" t="s">
        <v>148</v>
      </c>
      <c r="B148" s="47"/>
      <c r="C148" s="47"/>
      <c r="D148" s="47"/>
      <c r="E148" s="47"/>
      <c r="F148" s="47"/>
      <c r="G148" s="47"/>
      <c r="H148" s="47"/>
      <c r="I148" s="41">
        <v>45564</v>
      </c>
      <c r="J148" s="40"/>
      <c r="K148" s="40"/>
      <c r="L148" s="40"/>
      <c r="M148" s="40"/>
      <c r="N148" s="40"/>
      <c r="O148" s="40"/>
    </row>
    <row r="149" spans="1:15" x14ac:dyDescent="0.2">
      <c r="A149" s="51" t="s">
        <v>164</v>
      </c>
      <c r="B149" s="47"/>
      <c r="C149" s="47"/>
      <c r="D149" s="47"/>
      <c r="E149" s="47"/>
      <c r="F149" s="47"/>
      <c r="G149" s="47"/>
      <c r="H149" s="47"/>
      <c r="I149" s="41">
        <v>1833</v>
      </c>
      <c r="J149" s="40"/>
      <c r="K149" s="40"/>
      <c r="L149" s="40"/>
      <c r="M149" s="40"/>
      <c r="N149" s="40"/>
      <c r="O149" s="40"/>
    </row>
    <row r="150" spans="1:15" ht="12.75" customHeight="1" x14ac:dyDescent="0.2">
      <c r="A150" s="51" t="s">
        <v>165</v>
      </c>
      <c r="B150" s="47"/>
      <c r="C150" s="47"/>
      <c r="D150" s="47"/>
      <c r="E150" s="47"/>
      <c r="F150" s="47"/>
      <c r="G150" s="47"/>
      <c r="H150" s="47"/>
      <c r="I150" s="41">
        <v>11156</v>
      </c>
      <c r="J150" s="40"/>
      <c r="K150" s="40"/>
      <c r="L150" s="40"/>
      <c r="M150" s="40"/>
      <c r="N150" s="40"/>
      <c r="O150" s="40"/>
    </row>
    <row r="151" spans="1:15" ht="12.75" customHeight="1" x14ac:dyDescent="0.2">
      <c r="A151" s="51" t="s">
        <v>166</v>
      </c>
      <c r="B151" s="47"/>
      <c r="C151" s="47"/>
      <c r="D151" s="47"/>
      <c r="E151" s="47"/>
      <c r="F151" s="47"/>
      <c r="G151" s="47"/>
      <c r="H151" s="47"/>
      <c r="I151" s="41">
        <v>3033</v>
      </c>
      <c r="J151" s="40"/>
      <c r="K151" s="40"/>
      <c r="L151" s="40"/>
      <c r="M151" s="40"/>
      <c r="N151" s="40"/>
      <c r="O151" s="40"/>
    </row>
    <row r="152" spans="1:15" x14ac:dyDescent="0.2">
      <c r="A152" s="46" t="s">
        <v>95</v>
      </c>
      <c r="B152" s="47"/>
      <c r="C152" s="47"/>
      <c r="D152" s="47"/>
      <c r="E152" s="47"/>
      <c r="F152" s="47"/>
      <c r="G152" s="47"/>
      <c r="H152" s="47"/>
      <c r="I152" s="42">
        <v>61586</v>
      </c>
      <c r="J152" s="40"/>
      <c r="K152" s="40"/>
      <c r="L152" s="40"/>
      <c r="M152" s="40"/>
      <c r="N152" s="40"/>
      <c r="O152" s="40"/>
    </row>
    <row r="153" spans="1:15" x14ac:dyDescent="0.2">
      <c r="A153" s="51" t="s">
        <v>149</v>
      </c>
      <c r="B153" s="47"/>
      <c r="C153" s="47"/>
      <c r="D153" s="47"/>
      <c r="E153" s="47"/>
      <c r="F153" s="47"/>
      <c r="G153" s="47"/>
      <c r="H153" s="47"/>
      <c r="I153" s="41">
        <v>91773</v>
      </c>
      <c r="J153" s="40"/>
      <c r="K153" s="40"/>
      <c r="L153" s="40"/>
      <c r="M153" s="40"/>
      <c r="N153" s="40"/>
      <c r="O153" s="40"/>
    </row>
    <row r="154" spans="1:15" x14ac:dyDescent="0.2">
      <c r="A154" s="51" t="s">
        <v>150</v>
      </c>
      <c r="B154" s="47"/>
      <c r="C154" s="47"/>
      <c r="D154" s="47"/>
      <c r="E154" s="47"/>
      <c r="F154" s="47"/>
      <c r="G154" s="47"/>
      <c r="H154" s="47"/>
      <c r="I154" s="41">
        <v>1377</v>
      </c>
      <c r="J154" s="40"/>
      <c r="K154" s="40"/>
      <c r="L154" s="40"/>
      <c r="M154" s="40"/>
      <c r="N154" s="40"/>
      <c r="O154" s="40"/>
    </row>
    <row r="155" spans="1:15" x14ac:dyDescent="0.2">
      <c r="A155" s="46" t="s">
        <v>151</v>
      </c>
      <c r="B155" s="47"/>
      <c r="C155" s="47"/>
      <c r="D155" s="47"/>
      <c r="E155" s="47"/>
      <c r="F155" s="47"/>
      <c r="G155" s="47"/>
      <c r="H155" s="47"/>
      <c r="I155" s="42">
        <v>93150</v>
      </c>
      <c r="J155" s="40"/>
      <c r="K155" s="40"/>
      <c r="L155" s="40"/>
      <c r="M155" s="40"/>
      <c r="N155" s="40"/>
      <c r="O155" s="40"/>
    </row>
    <row r="156" spans="1:15" x14ac:dyDescent="0.2">
      <c r="A156" s="51" t="s">
        <v>152</v>
      </c>
      <c r="B156" s="47"/>
      <c r="C156" s="47"/>
      <c r="D156" s="47"/>
      <c r="E156" s="47"/>
      <c r="F156" s="47"/>
      <c r="G156" s="47"/>
      <c r="H156" s="47"/>
      <c r="I156" s="41">
        <v>93131</v>
      </c>
      <c r="J156" s="40"/>
      <c r="K156" s="40"/>
      <c r="L156" s="40"/>
      <c r="M156" s="40"/>
      <c r="N156" s="40"/>
      <c r="O156" s="40"/>
    </row>
    <row r="157" spans="1:15" x14ac:dyDescent="0.2">
      <c r="A157" s="51" t="s">
        <v>153</v>
      </c>
      <c r="B157" s="47"/>
      <c r="C157" s="47"/>
      <c r="D157" s="47"/>
      <c r="E157" s="47"/>
      <c r="F157" s="47"/>
      <c r="G157" s="47"/>
      <c r="H157" s="47"/>
      <c r="I157" s="41">
        <v>16763.580000000002</v>
      </c>
      <c r="J157" s="40"/>
      <c r="K157" s="40"/>
      <c r="L157" s="40"/>
      <c r="M157" s="40"/>
      <c r="N157" s="40"/>
      <c r="O157" s="40"/>
    </row>
    <row r="158" spans="1:15" x14ac:dyDescent="0.2">
      <c r="A158" s="46" t="s">
        <v>154</v>
      </c>
      <c r="B158" s="47"/>
      <c r="C158" s="47"/>
      <c r="D158" s="47"/>
      <c r="E158" s="47"/>
      <c r="F158" s="47"/>
      <c r="G158" s="47"/>
      <c r="H158" s="47"/>
      <c r="I158" s="42">
        <v>109894.58</v>
      </c>
      <c r="J158" s="40"/>
      <c r="K158" s="40"/>
      <c r="L158" s="40"/>
      <c r="M158" s="40"/>
      <c r="N158" s="42">
        <v>29.1</v>
      </c>
      <c r="O158" s="42">
        <v>7.72</v>
      </c>
    </row>
  </sheetData>
  <mergeCells count="153">
    <mergeCell ref="A25:B25"/>
    <mergeCell ref="C25:C27"/>
    <mergeCell ref="D25:D27"/>
    <mergeCell ref="E25:E27"/>
    <mergeCell ref="F25:G25"/>
    <mergeCell ref="H25:M25"/>
    <mergeCell ref="N25:N27"/>
    <mergeCell ref="O25:O27"/>
    <mergeCell ref="A26:A27"/>
    <mergeCell ref="B26:B27"/>
    <mergeCell ref="F26:F27"/>
    <mergeCell ref="G26:G27"/>
    <mergeCell ref="H26:H27"/>
    <mergeCell ref="I26:I27"/>
    <mergeCell ref="J26:L26"/>
    <mergeCell ref="L13:O13"/>
    <mergeCell ref="L14:O14"/>
    <mergeCell ref="H16:I17"/>
    <mergeCell ref="J16:K17"/>
    <mergeCell ref="L16:O16"/>
    <mergeCell ref="L17:M17"/>
    <mergeCell ref="N17:O17"/>
    <mergeCell ref="H18:I18"/>
    <mergeCell ref="J18:K18"/>
    <mergeCell ref="L18:M18"/>
    <mergeCell ref="N18:O18"/>
    <mergeCell ref="L4:O4"/>
    <mergeCell ref="L5:O5"/>
    <mergeCell ref="L6:O6"/>
    <mergeCell ref="L7:O7"/>
    <mergeCell ref="L8:O8"/>
    <mergeCell ref="L9:O9"/>
    <mergeCell ref="L10:O10"/>
    <mergeCell ref="L11:O11"/>
    <mergeCell ref="L12:O12"/>
    <mergeCell ref="A44:H44"/>
    <mergeCell ref="A46:H46"/>
    <mergeCell ref="A47:H47"/>
    <mergeCell ref="A48:H48"/>
    <mergeCell ref="A49:H49"/>
    <mergeCell ref="A50:H50"/>
    <mergeCell ref="A29:O29"/>
    <mergeCell ref="A36:O36"/>
    <mergeCell ref="A38:O38"/>
    <mergeCell ref="A41:H41"/>
    <mergeCell ref="A42:H42"/>
    <mergeCell ref="A43:H43"/>
    <mergeCell ref="A45:H45"/>
    <mergeCell ref="A57:H57"/>
    <mergeCell ref="A58:H58"/>
    <mergeCell ref="A59:H59"/>
    <mergeCell ref="A60:H60"/>
    <mergeCell ref="A61:H61"/>
    <mergeCell ref="A62:H62"/>
    <mergeCell ref="A51:H51"/>
    <mergeCell ref="A52:H52"/>
    <mergeCell ref="A53:H53"/>
    <mergeCell ref="A54:H54"/>
    <mergeCell ref="A55:H55"/>
    <mergeCell ref="A56:H56"/>
    <mergeCell ref="A71:H71"/>
    <mergeCell ref="A72:H72"/>
    <mergeCell ref="A74:H74"/>
    <mergeCell ref="A75:H75"/>
    <mergeCell ref="A76:H76"/>
    <mergeCell ref="A77:H77"/>
    <mergeCell ref="A63:H63"/>
    <mergeCell ref="A64:H64"/>
    <mergeCell ref="A65:H65"/>
    <mergeCell ref="A66:O66"/>
    <mergeCell ref="A69:H69"/>
    <mergeCell ref="A70:H70"/>
    <mergeCell ref="A73:H73"/>
    <mergeCell ref="A84:O84"/>
    <mergeCell ref="A86:H86"/>
    <mergeCell ref="A87:H87"/>
    <mergeCell ref="A88:H88"/>
    <mergeCell ref="A89:H89"/>
    <mergeCell ref="A91:H91"/>
    <mergeCell ref="A78:H78"/>
    <mergeCell ref="A79:H79"/>
    <mergeCell ref="A80:H80"/>
    <mergeCell ref="A81:H81"/>
    <mergeCell ref="A82:H82"/>
    <mergeCell ref="A83:H83"/>
    <mergeCell ref="A90:H90"/>
    <mergeCell ref="A98:H98"/>
    <mergeCell ref="A99:H99"/>
    <mergeCell ref="A100:H100"/>
    <mergeCell ref="A101:O101"/>
    <mergeCell ref="A106:H106"/>
    <mergeCell ref="A92:H92"/>
    <mergeCell ref="A93:H93"/>
    <mergeCell ref="A94:H94"/>
    <mergeCell ref="A95:H95"/>
    <mergeCell ref="A96:H96"/>
    <mergeCell ref="A97:H97"/>
    <mergeCell ref="A113:H113"/>
    <mergeCell ref="A114:H114"/>
    <mergeCell ref="A115:H115"/>
    <mergeCell ref="A116:H116"/>
    <mergeCell ref="A117:H117"/>
    <mergeCell ref="A118:O118"/>
    <mergeCell ref="A108:H108"/>
    <mergeCell ref="A109:H109"/>
    <mergeCell ref="A110:H110"/>
    <mergeCell ref="A111:H111"/>
    <mergeCell ref="A112:H112"/>
    <mergeCell ref="A107:H107"/>
    <mergeCell ref="A126:H126"/>
    <mergeCell ref="A127:H127"/>
    <mergeCell ref="A128:H128"/>
    <mergeCell ref="A129:H129"/>
    <mergeCell ref="A130:H130"/>
    <mergeCell ref="A131:H131"/>
    <mergeCell ref="A119:H119"/>
    <mergeCell ref="A120:H120"/>
    <mergeCell ref="A121:H121"/>
    <mergeCell ref="A122:H122"/>
    <mergeCell ref="A123:H123"/>
    <mergeCell ref="A124:H124"/>
    <mergeCell ref="A125:H125"/>
    <mergeCell ref="A138:H138"/>
    <mergeCell ref="A132:H132"/>
    <mergeCell ref="A133:H133"/>
    <mergeCell ref="A134:H134"/>
    <mergeCell ref="A135:H135"/>
    <mergeCell ref="A136:H136"/>
    <mergeCell ref="A137:O137"/>
    <mergeCell ref="A139:H139"/>
    <mergeCell ref="A158:H158"/>
    <mergeCell ref="B6:J6"/>
    <mergeCell ref="B7:J7"/>
    <mergeCell ref="B8:J8"/>
    <mergeCell ref="B10:J10"/>
    <mergeCell ref="A152:H152"/>
    <mergeCell ref="A153:H153"/>
    <mergeCell ref="A154:H154"/>
    <mergeCell ref="A155:H155"/>
    <mergeCell ref="A156:H156"/>
    <mergeCell ref="A157:H157"/>
    <mergeCell ref="A146:H146"/>
    <mergeCell ref="A147:H147"/>
    <mergeCell ref="A148:H148"/>
    <mergeCell ref="A149:H149"/>
    <mergeCell ref="A150:H150"/>
    <mergeCell ref="A151:H151"/>
    <mergeCell ref="A140:H140"/>
    <mergeCell ref="A141:H141"/>
    <mergeCell ref="A142:H142"/>
    <mergeCell ref="A143:H143"/>
    <mergeCell ref="A144:H144"/>
    <mergeCell ref="A145:H145"/>
  </mergeCells>
  <pageMargins left="0.19685039370078741" right="0" top="0.43307086614173229" bottom="0.43307086614173229" header="0.23622047244094491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КС2 15 граф</vt:lpstr>
      <vt:lpstr>'КС2 15 граф'!Заголовки_для_печати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Людмила Александровна</dc:creator>
  <cp:lastModifiedBy>Снегирева Людмила Александровна</cp:lastModifiedBy>
  <cp:lastPrinted>2012-01-13T08:36:24Z</cp:lastPrinted>
  <dcterms:created xsi:type="dcterms:W3CDTF">2002-02-11T05:58:42Z</dcterms:created>
  <dcterms:modified xsi:type="dcterms:W3CDTF">2014-10-22T09:31:26Z</dcterms:modified>
</cp:coreProperties>
</file>